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05" documentId="120_S{2AC9BD13-BADA-5192-A53E-5A8FF88502F6}" xr6:coauthVersionLast="47" xr6:coauthVersionMax="47" xr10:uidLastSave="{A09FD350-BA3A-4238-BB7D-8358404ACCA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<sst xmlns="http://schemas.openxmlformats.org/spreadsheetml/2006/main" count="180275" uniqueCount="39124">
  <si>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</si>
  <si>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</si>
  <si>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</si>
  <si>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</si>
  <si>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</si>
  <si>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</si>
  <si>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</si>
  <si>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</si>
  <si>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</si>
  <si>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</si>
  <si>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</si>
  <si>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</si>
  <si>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</si>
  <si>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</si>
  <si>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</si>
  <si>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</si>
  <si>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</si>
  <si>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</si>
  <si>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</si>
  <si>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</si>
  <si>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</si>
  <si>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</si>
  <si>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</si>
  <si>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</si>
  <si>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</si>
  <si>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</si>
  <si>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</si>
  <si>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</si>
  <si>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</si>
  <si>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</si>
  <si>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</si>
  <si>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</si>
  <si>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</si>
  <si>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</si>
  <si>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</si>
  <si>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</si>
  <si>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</si>
  <si>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</si>
  <si>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</si>
  <si>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</si>
  <si>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</si>
  <si>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</si>
  <si>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</si>
  <si>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</si>
  <si>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</si>
  <si>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</si>
  <si>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</si>
  <si>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</si>
  <si>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</si>
  <si>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</si>
  <si>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</si>
  <si>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</si>
  <si>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</si>
  <si>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</si>
  <si>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</si>
  <si>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</si>
  <si>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</si>
  <si>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</si>
  <si>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</si>
  <si>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</si>
  <si>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</si>
  <si>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</si>
  <si>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</si>
  <si>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</si>
  <si>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</si>
  <si>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</si>
  <si>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</si>
  <si>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</si>
  <si>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</si>
  <si>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</si>
  <si>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</si>
  <si>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</si>
  <si>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</si>
  <si>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</si>
  <si>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</si>
  <si>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</si>
  <si>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</si>
  <si>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</si>
  <si>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</si>
  <si>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</si>
  <si>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</si>
  <si>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</si>
  <si>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</si>
  <si>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</si>
  <si>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</si>
  <si>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</si>
  <si>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</si>
  <si>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</si>
  <si>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</si>
  <si>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</si>
  <si>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</si>
  <si>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</si>
  <si>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</si>
  <si>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</si>
  <si>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</si>
  <si>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</si>
  <si>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</si>
  <si>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</si>
  <si>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</si>
  <si>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</si>
  <si>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</si>
  <si>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</si>
  <si>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</si>
  <si>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</si>
  <si>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</si>
  <si>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</si>
  <si>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</si>
  <si>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</si>
  <si>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</si>
  <si>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</si>
  <si>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</si>
  <si>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</si>
  <si>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</si>
  <si>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</si>
  <si>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</si>
  <si>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</si>
  <si>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</si>
  <si>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</si>
  <si>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</si>
  <si>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</si>
  <si>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</si>
  <si>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</si>
  <si>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</si>
  <si>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</si>
  <si>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</si>
  <si>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</si>
  <si>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</si>
  <si>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</si>
  <si>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</si>
  <si>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</si>
  <si>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</si>
  <si>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</si>
  <si>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</si>
  <si>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</si>
  <si>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</si>
  <si>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</si>
  <si>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</si>
  <si>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</si>
  <si>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</si>
  <si>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</si>
  <si>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</si>
  <si>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</si>
  <si>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</si>
  <si>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</si>
  <si>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</si>
  <si>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</si>
  <si>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</si>
  <si>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</si>
  <si>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</si>
  <si>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</si>
  <si>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</si>
  <si>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</si>
  <si>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</si>
  <si>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</si>
  <si>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</si>
  <si>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</si>
  <si>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</si>
  <si>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</si>
  <si>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</si>
  <si>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</si>
  <si>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</si>
  <si>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</si>
  <si>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</si>
  <si>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</si>
  <si>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</si>
  <si>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</si>
  <si>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</si>
  <si>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</si>
  <si>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</si>
  <si>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</si>
  <si>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</si>
  <si>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</si>
  <si>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</si>
  <si>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</si>
  <si>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</si>
  <si>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</si>
  <si>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</si>
  <si>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</si>
  <si>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</si>
  <si>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</si>
  <si>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</si>
  <si>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</si>
  <si>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</si>
  <si>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</si>
  <si>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</si>
  <si>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</si>
  <si>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</si>
  <si>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</si>
  <si>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</si>
  <si>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</si>
  <si>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</si>
  <si>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</si>
  <si>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</si>
  <si>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</si>
  <si>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</si>
  <si>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</si>
  <si>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</si>
  <si>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</si>
  <si>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</si>
  <si>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</si>
  <si>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</si>
  <si>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</si>
  <si>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</si>
  <si>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</si>
  <si>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</si>
  <si>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</si>
  <si>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</si>
  <si>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</si>
  <si>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</si>
  <si>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</si>
  <si>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</si>
  <si>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</si>
  <si>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</si>
  <si>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</si>
  <si>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</si>
  <si>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</si>
  <si>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</si>
  <si>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</si>
  <si>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</si>
  <si>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</si>
  <si>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</si>
  <si>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</si>
  <si>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</si>
  <si>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</si>
  <si>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</si>
  <si>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</si>
  <si>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</si>
  <si>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</si>
  <si>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</si>
  <si>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</si>
  <si>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</si>
  <si>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</si>
  <si>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</si>
  <si>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</si>
  <si>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</si>
  <si>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</si>
  <si>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</si>
  <si>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</si>
  <si>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</si>
  <si>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</si>
  <si>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</si>
  <si>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</si>
  <si>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</si>
  <si>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</si>
  <si>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</si>
  <si>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</si>
  <si>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</si>
  <si>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</si>
  <si>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</si>
  <si>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</si>
  <si>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</si>
  <si>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</si>
  <si>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</si>
  <si>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</si>
  <si>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</si>
  <si>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</si>
  <si>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</si>
  <si>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</si>
  <si>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</si>
  <si>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</si>
  <si>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</si>
  <si>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</si>
  <si>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</si>
  <si>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</si>
  <si>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</si>
  <si>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</si>
  <si>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</si>
  <si>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</si>
  <si>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</si>
  <si>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</si>
  <si>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</si>
  <si>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</si>
  <si>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</si>
  <si>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</si>
  <si>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</si>
  <si>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</si>
  <si>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</si>
  <si>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</si>
  <si>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</si>
  <si>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</si>
  <si>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</si>
  <si>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</si>
  <si>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</si>
  <si>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</si>
  <si>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</si>
  <si>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</si>
  <si>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</si>
  <si>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</si>
  <si>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</si>
  <si>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</si>
  <si>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</si>
  <si>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</si>
  <si>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</si>
  <si>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</si>
  <si>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</si>
  <si>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</si>
  <si>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</si>
  <si>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</si>
  <si>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</si>
  <si>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</si>
  <si>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</si>
  <si>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</si>
  <si>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</si>
  <si>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</si>
  <si>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</si>
  <si>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</si>
  <si>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</si>
  <si>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</si>
  <si>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</si>
  <si>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</si>
  <si>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</si>
  <si>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</si>
  <si>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</si>
  <si>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</si>
  <si>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</si>
  <si>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</si>
  <si>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</si>
  <si>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</si>
  <si>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</si>
  <si>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</si>
  <si>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</si>
  <si>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</si>
  <si>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</si>
  <si>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</si>
  <si>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</si>
  <si>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</si>
  <si>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</si>
  <si>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</si>
  <si>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</si>
  <si>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</si>
  <si>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</si>
  <si>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</si>
  <si>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</si>
  <si>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</si>
  <si>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</si>
  <si>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</si>
  <si>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</si>
  <si>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</si>
  <si>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</si>
  <si>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</si>
  <si>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</si>
  <si>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</si>
  <si>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</si>
  <si>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</si>
  <si>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</si>
  <si>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</si>
  <si>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</si>
  <si>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</si>
  <si>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</si>
  <si>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</si>
  <si>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</si>
  <si>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</si>
  <si>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</si>
  <si>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</si>
  <si>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</si>
  <si>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</si>
  <si>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</si>
  <si>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</si>
  <si>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</si>
  <si>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</si>
  <si>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</si>
  <si>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</si>
  <si>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</si>
  <si>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</si>
  <si>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</si>
  <si>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</si>
  <si>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</si>
  <si>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</si>
  <si>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</si>
  <si>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</si>
  <si>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</si>
  <si>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</si>
  <si>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</si>
  <si>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</si>
  <si>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</si>
  <si>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</si>
  <si>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</si>
  <si>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</si>
  <si>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</si>
  <si>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</si>
  <si>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</si>
  <si>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</si>
  <si>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</si>
  <si>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</si>
  <si>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</si>
  <si>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</si>
  <si>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</si>
  <si>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</si>
  <si>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</si>
  <si>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</si>
  <si>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</si>
  <si>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</si>
  <si>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</si>
  <si>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</si>
  <si>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</si>
  <si>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</si>
  <si>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</si>
  <si>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</si>
  <si>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</si>
  <si>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</si>
  <si>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</si>
  <si>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</si>
  <si>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</si>
  <si>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</si>
  <si>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</si>
  <si>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</si>
  <si>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</si>
  <si>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</si>
  <si>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</si>
  <si>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</si>
  <si>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</si>
  <si>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</si>
  <si>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</si>
  <si>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</si>
  <si>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</si>
  <si>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</si>
  <si>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</si>
  <si>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</si>
  <si>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</si>
  <si>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</si>
  <si>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</si>
  <si>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</si>
  <si>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</si>
  <si>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</si>
  <si>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</si>
  <si>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</si>
  <si>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</si>
  <si>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</si>
  <si>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</si>
  <si>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</si>
  <si>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</si>
  <si>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</si>
  <si>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</si>
  <si>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</si>
  <si>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</si>
  <si>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</si>
  <si>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</si>
  <si>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</si>
  <si>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</si>
  <si>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</si>
  <si>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</si>
  <si>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</si>
  <si>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</si>
  <si>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</si>
  <si>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</si>
  <si>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</si>
  <si>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</si>
  <si>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</si>
  <si>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</si>
  <si>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</si>
  <si>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</si>
  <si>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</si>
  <si>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</si>
  <si>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</si>
  <si>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</si>
  <si>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</si>
  <si>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</si>
  <si>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</si>
  <si>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</si>
  <si>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</si>
  <si>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</si>
  <si>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</si>
  <si>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</si>
  <si>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</si>
  <si>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</si>
  <si>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</si>
  <si>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</si>
  <si>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</si>
  <si>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</si>
  <si>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</si>
  <si>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</si>
  <si>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</si>
  <si>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</si>
  <si>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</si>
  <si>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</si>
  <si>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</si>
  <si>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</si>
  <si>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</si>
  <si>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</si>
  <si>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</si>
  <si>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</si>
  <si>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</si>
  <si>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</si>
  <si>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</si>
  <si>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</si>
  <si>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</si>
  <si>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</si>
  <si>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</si>
  <si>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</si>
  <si>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</si>
  <si>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</si>
  <si>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</si>
  <si>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</si>
  <si>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</si>
  <si>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</si>
  <si>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</si>
  <si>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</si>
  <si>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</si>
  <si>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</si>
  <si>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</si>
  <si>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</si>
  <si>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</si>
  <si>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</si>
  <si>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</si>
  <si>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</si>
  <si>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</si>
  <si>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</si>
  <si>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</si>
  <si>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</si>
  <si>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</si>
  <si>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</si>
  <si>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</si>
  <si>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</si>
  <si>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</si>
  <si>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</si>
  <si>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</si>
  <si>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</si>
  <si>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</si>
  <si>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</si>
  <si>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</si>
  <si>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</si>
  <si>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</si>
  <si>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</si>
  <si>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</si>
  <si>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</si>
  <si>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</si>
  <si>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</si>
  <si>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</si>
  <si>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</si>
  <si>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</si>
  <si>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</si>
  <si>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</si>
  <si>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</si>
  <si>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</si>
  <si>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</si>
  <si>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</si>
  <si>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</si>
  <si>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</si>
  <si>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</si>
  <si>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</si>
  <si>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</si>
  <si>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</si>
  <si>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</si>
  <si>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</si>
  <si>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</si>
  <si>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</si>
  <si>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</si>
  <si>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</si>
  <si>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</si>
  <si>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</si>
  <si>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</si>
  <si>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</si>
  <si>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</si>
  <si>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</si>
  <si>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</si>
  <si>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</si>
  <si>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</si>
  <si>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</si>
  <si>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</si>
  <si>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</si>
  <si>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</si>
  <si>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</si>
  <si>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</si>
  <si>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</si>
  <si>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</si>
  <si>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</si>
  <si>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</si>
  <si>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</si>
  <si>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</si>
  <si>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</si>
  <si>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</si>
  <si>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</si>
  <si>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</si>
  <si>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</si>
  <si>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</si>
  <si>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</si>
  <si>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</si>
  <si>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</si>
  <si>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</si>
  <si>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</si>
  <si>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</si>
  <si>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</si>
  <si>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</si>
  <si>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</si>
  <si>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</si>
  <si>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</si>
  <si>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</si>
  <si>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</si>
  <si>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</si>
  <si>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</si>
  <si>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</si>
  <si>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</si>
  <si>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</si>
  <si>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</si>
  <si>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</si>
  <si>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</si>
  <si>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</si>
  <si>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</si>
  <si>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</si>
  <si>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</si>
  <si>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</si>
  <si>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</si>
  <si>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</si>
  <si>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</si>
  <si>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</si>
  <si>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</si>
  <si>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</si>
  <si>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</si>
  <si>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</si>
  <si>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</si>
  <si>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</si>
  <si>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</si>
  <si>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</si>
  <si>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</si>
  <si>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</si>
  <si>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</si>
  <si>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</si>
  <si>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</si>
  <si>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</si>
  <si>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</si>
  <si>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</si>
  <si>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</si>
  <si>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</si>
  <si>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</si>
  <si>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</si>
  <si>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</si>
  <si>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</si>
  <si>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</si>
  <si>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</si>
  <si>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</si>
  <si>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</si>
  <si>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</si>
  <si>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</si>
  <si>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</si>
  <si>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</si>
  <si>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</si>
  <si>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</si>
  <si>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</si>
  <si>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</si>
  <si>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</si>
  <si>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</si>
  <si>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</si>
  <si>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</si>
  <si>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</si>
  <si>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</si>
  <si>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</si>
  <si>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</si>
  <si>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</si>
  <si>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</si>
  <si>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</si>
  <si>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</si>
  <si>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</si>
  <si>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</si>
  <si>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</si>
  <si>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</si>
  <si>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</si>
  <si>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</si>
  <si>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</si>
  <si>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</si>
  <si>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</si>
  <si>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</si>
  <si>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</si>
  <si>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</si>
  <si>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</si>
  <si>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</si>
  <si>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</si>
  <si>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</si>
  <si>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</si>
  <si>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</si>
  <si>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</si>
  <si>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</si>
  <si>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</si>
  <si>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</si>
  <si>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</si>
  <si>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</si>
  <si>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</si>
  <si>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</si>
  <si>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</si>
  <si>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</si>
  <si>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</si>
  <si>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</si>
  <si>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</si>
  <si>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</si>
  <si>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</si>
  <si>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</si>
  <si>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</si>
  <si>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</si>
  <si>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</si>
  <si>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</si>
  <si>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</si>
  <si>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</si>
  <si>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</si>
  <si>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</si>
  <si>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</si>
  <si>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</si>
  <si>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</si>
  <si>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</si>
  <si>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</si>
  <si>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</si>
  <si>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</si>
  <si>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</si>
  <si>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</si>
  <si>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</si>
  <si>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</si>
  <si>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</si>
  <si>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</si>
  <si>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</si>
  <si>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</si>
  <si>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</si>
  <si>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</si>
  <si>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</si>
  <si>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</si>
  <si>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</si>
  <si>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</si>
  <si>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</si>
  <si>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</si>
  <si>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</si>
  <si>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</si>
  <si>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</si>
  <si>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</si>
  <si>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</si>
  <si>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</si>
  <si>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</si>
  <si>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</si>
  <si>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</si>
  <si>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</si>
  <si>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</si>
  <si>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</si>
  <si>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</si>
  <si>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</si>
  <si>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</si>
  <si>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</si>
  <si>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</si>
  <si>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</si>
  <si>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</si>
  <si>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</si>
  <si>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</si>
  <si>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</si>
  <si>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</si>
  <si>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</si>
  <si>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</si>
  <si>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</si>
  <si>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</si>
  <si>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</si>
  <si>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</si>
  <si>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</si>
  <si>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</si>
  <si>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</si>
  <si>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</si>
  <si>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</si>
  <si>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</si>
  <si>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</si>
  <si>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</si>
  <si>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</si>
  <si>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</si>
  <si>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</si>
  <si>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</si>
  <si>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</si>
  <si>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</si>
  <si>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</si>
  <si>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</si>
  <si>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</si>
  <si>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</si>
  <si>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</si>
  <si>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</si>
  <si>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</si>
  <si>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</si>
  <si>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</si>
  <si>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</si>
  <si>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</si>
  <si>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</si>
  <si>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</si>
  <si>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</si>
  <si>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</si>
  <si>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</si>
  <si>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</si>
  <si>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</si>
  <si>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</si>
  <si>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</si>
  <si>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</si>
  <si>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</si>
  <si>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</si>
  <si>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</si>
  <si>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</si>
  <si>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</si>
  <si>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</si>
  <si>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</si>
  <si>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</si>
  <si>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</si>
  <si>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</si>
  <si>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</si>
  <si>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</si>
  <si>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</si>
  <si>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</si>
  <si>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</si>
  <si>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</si>
  <si>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</si>
  <si>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</si>
  <si>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</si>
  <si>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</si>
  <si>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</si>
  <si>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</si>
  <si>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</si>
  <si>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</si>
  <si>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</si>
  <si>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</si>
  <si>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</si>
  <si>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</si>
  <si>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</si>
  <si>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</si>
  <si>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</si>
  <si>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</si>
  <si>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</si>
  <si>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</si>
  <si>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</si>
  <si>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</si>
  <si>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</si>
  <si>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</si>
  <si>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</si>
  <si>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</si>
  <si>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</si>
  <si>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</si>
  <si>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</si>
  <si>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</si>
  <si>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</si>
  <si>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</si>
  <si>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</si>
  <si>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</si>
  <si>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</si>
  <si>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</si>
  <si>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</si>
  <si>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</si>
  <si>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</si>
  <si>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</si>
  <si>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</si>
  <si>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</si>
  <si>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</si>
  <si>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</si>
  <si>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</si>
  <si>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</si>
  <si>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</si>
  <si>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</si>
  <si>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</si>
  <si>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</si>
  <si>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</si>
  <si>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</si>
  <si>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</si>
  <si>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</si>
  <si>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</si>
  <si>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</si>
  <si>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</si>
  <si>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</si>
  <si>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</si>
  <si>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</si>
  <si>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</si>
  <si>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</si>
  <si>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</si>
  <si>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</si>
  <si>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</si>
  <si>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</si>
  <si>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</si>
  <si>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</si>
  <si>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</si>
  <si>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</si>
  <si>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</si>
  <si>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</si>
  <si>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</si>
  <si>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</si>
  <si>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</si>
  <si>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</si>
  <si>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</si>
  <si>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</si>
  <si>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</si>
  <si>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</si>
  <si>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</si>
  <si>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</si>
  <si>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</si>
  <si>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</si>
  <si>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</si>
  <si>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</si>
  <si>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</si>
  <si>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</si>
  <si>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</si>
  <si>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</si>
  <si>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</si>
  <si>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</si>
  <si>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</si>
  <si>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</si>
  <si>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</si>
  <si>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</si>
  <si>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</si>
  <si>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</si>
  <si>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</si>
  <si>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</si>
  <si>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</si>
  <si>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</si>
  <si>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</si>
  <si>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</si>
  <si>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</si>
  <si>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</si>
  <si>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</si>
  <si>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</si>
  <si>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</si>
  <si>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</si>
  <si>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</si>
  <si>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</si>
  <si>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</si>
  <si>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</si>
  <si>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</si>
  <si>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</si>
  <si>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</si>
  <si>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</si>
  <si>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</si>
  <si>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</si>
  <si>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</si>
  <si>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</si>
  <si>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</si>
  <si>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</si>
  <si>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</si>
  <si>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</si>
  <si>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</si>
  <si>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</si>
  <si>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</si>
  <si>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</si>
  <si>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</si>
  <si>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</si>
  <si>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</si>
  <si>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</si>
  <si>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</si>
  <si>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</si>
  <si>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</si>
  <si>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</si>
  <si>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</si>
  <si>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</si>
  <si>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</si>
  <si>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</si>
  <si>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</si>
  <si>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</si>
  <si>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</si>
  <si>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</si>
  <si>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</si>
  <si>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</si>
  <si>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</si>
  <si>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</si>
  <si>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</si>
  <si>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</si>
  <si>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</si>
  <si>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</si>
  <si>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</si>
  <si>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</si>
  <si>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</si>
  <si>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</si>
  <si>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</si>
  <si>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</si>
  <si>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</si>
  <si>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</si>
  <si>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</si>
  <si>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</si>
  <si>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</si>
  <si>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</si>
  <si>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</si>
  <si>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</si>
  <si>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</si>
  <si>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</si>
  <si>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</si>
  <si>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</si>
  <si>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</si>
  <si>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</si>
  <si>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</si>
  <si>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</si>
  <si>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</si>
  <si>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</si>
  <si>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</si>
  <si>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</si>
  <si>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</si>
  <si>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</si>
  <si>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</si>
  <si>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</si>
  <si>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</si>
  <si>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</si>
  <si>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</si>
  <si>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</si>
  <si>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</si>
  <si>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</si>
  <si>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</si>
  <si>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</si>
  <si>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</si>
  <si>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</si>
  <si>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</si>
  <si>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</si>
  <si>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</si>
  <si>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</si>
  <si>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</si>
  <si>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</si>
  <si>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</si>
  <si>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</si>
  <si>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</si>
  <si>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</si>
  <si>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</si>
  <si>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</si>
  <si>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</si>
  <si>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</si>
  <si>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</si>
  <si>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</si>
  <si>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</si>
  <si>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</si>
  <si>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</si>
  <si>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</si>
  <si>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</si>
  <si>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</si>
  <si>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</si>
  <si>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</si>
  <si>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</si>
  <si>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</si>
  <si>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</si>
  <si>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</si>
  <si>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</si>
  <si>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</si>
  <si>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</si>
  <si>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</si>
  <si>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</si>
  <si>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</si>
  <si>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</si>
  <si>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</si>
  <si>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</si>
  <si>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</si>
  <si>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</si>
  <si>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</si>
  <si>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</si>
  <si>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</si>
  <si>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</si>
  <si>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</si>
  <si>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</si>
  <si>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</si>
  <si>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</si>
  <si>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</si>
  <si>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</si>
  <si>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</si>
  <si>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</si>
  <si>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</si>
  <si>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</si>
  <si>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</si>
  <si>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</si>
  <si>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</si>
  <si>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</si>
  <si>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</si>
  <si>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</si>
  <si>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</si>
  <si>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</si>
  <si>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</si>
  <si>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</si>
  <si>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</si>
  <si>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</si>
  <si>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</si>
  <si>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</si>
  <si>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</si>
  <si>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</si>
  <si>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</si>
  <si>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</si>
  <si>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</si>
  <si>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</si>
  <si>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</si>
  <si>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</si>
  <si>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</si>
  <si>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</si>
  <si>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</si>
  <si>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</si>
  <si>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</si>
  <si>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</si>
  <si>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</si>
  <si>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</si>
  <si>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</si>
  <si>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</si>
  <si>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</si>
  <si>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</si>
  <si>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</si>
  <si>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</si>
  <si>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</si>
  <si>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</si>
  <si>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</si>
  <si>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</si>
  <si>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</si>
  <si>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</si>
  <si>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</si>
  <si>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</si>
  <si>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</si>
  <si>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</si>
  <si>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</si>
  <si>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</si>
  <si>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</si>
  <si>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</si>
  <si>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</si>
  <si>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</si>
  <si>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</si>
  <si>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</si>
  <si>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</si>
  <si>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</si>
  <si>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</si>
  <si>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</si>
  <si>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</si>
  <si>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</si>
  <si>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</si>
  <si>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</si>
  <si>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</si>
  <si>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</si>
  <si>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</si>
  <si>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</si>
  <si>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</si>
  <si>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</si>
  <si>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</si>
  <si>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</si>
  <si>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</si>
  <si>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</si>
  <si>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</si>
  <si>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</si>
  <si>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</si>
  <si>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</si>
  <si>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</si>
  <si>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</si>
  <si>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</si>
  <si>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</si>
  <si>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</si>
  <si>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</si>
  <si>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</si>
  <si>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</si>
  <si>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</si>
  <si>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</si>
  <si>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</si>
  <si>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</si>
  <si>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</si>
  <si>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</si>
  <si>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</si>
  <si>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</si>
  <si>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</si>
  <si>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</si>
  <si>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</si>
  <si>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</si>
  <si>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</si>
  <si>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</si>
  <si>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</si>
  <si>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</si>
  <si>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</si>
  <si>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</si>
  <si>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</si>
  <si>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</si>
  <si>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</si>
  <si>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</si>
  <si>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</si>
  <si>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</si>
  <si>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</si>
  <si>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</si>
  <si>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</si>
  <si>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</si>
  <si>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</si>
  <si>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</si>
  <si>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</si>
  <si>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</si>
  <si>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</si>
  <si>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</si>
  <si>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</si>
  <si>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</si>
  <si>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</si>
  <si>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</si>
  <si>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</si>
  <si>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</si>
  <si>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</si>
  <si>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</si>
  <si>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</si>
  <si>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</si>
  <si>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</si>
  <si>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</si>
  <si>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</si>
  <si>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</si>
  <si>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</si>
  <si>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</si>
  <si>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</si>
  <si>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</si>
  <si>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</si>
  <si>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</si>
  <si>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</si>
  <si>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</si>
  <si>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</si>
  <si>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</si>
  <si>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</si>
  <si>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</si>
  <si>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</si>
  <si>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</si>
  <si>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</si>
  <si>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</si>
  <si>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</si>
  <si>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</si>
  <si>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</si>
  <si>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</si>
  <si>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</si>
  <si>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</si>
  <si>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</si>
  <si>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</si>
  <si>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</si>
  <si>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</si>
  <si>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</si>
  <si>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</si>
  <si>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</si>
  <si>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</si>
  <si>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</si>
  <si>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</si>
  <si>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</si>
  <si>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</si>
  <si>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</si>
  <si>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</si>
  <si>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</si>
  <si>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</si>
  <si>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</si>
  <si>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</si>
  <si>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</si>
  <si>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</si>
  <si>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</si>
  <si>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</si>
  <si>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</si>
  <si>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</si>
  <si>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</si>
  <si>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</si>
  <si>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</si>
  <si>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</si>
  <si>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</si>
  <si>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</si>
  <si>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</si>
  <si>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</si>
  <si>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</si>
  <si>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</si>
  <si>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</si>
  <si>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</si>
  <si>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</si>
  <si>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</si>
  <si>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</si>
  <si>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</si>
  <si>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</si>
  <si>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</si>
  <si>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</si>
  <si>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</si>
  <si>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</si>
  <si>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</si>
  <si>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</si>
  <si>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</si>
  <si>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</si>
  <si>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</si>
  <si>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</si>
  <si>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</si>
  <si>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</si>
  <si>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</si>
  <si>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</si>
  <si>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</si>
  <si>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</si>
  <si>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</si>
  <si>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</si>
  <si>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</si>
  <si>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</si>
  <si>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</si>
  <si>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</si>
  <si>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</si>
  <si>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</si>
  <si>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</si>
  <si>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</si>
  <si>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</si>
  <si>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</si>
  <si>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</si>
  <si>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</si>
  <si>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</si>
  <si>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</si>
  <si>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</si>
  <si>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</si>
  <si>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</si>
  <si>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</si>
  <si>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</si>
  <si>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</si>
  <si>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</si>
  <si>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</si>
  <si>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</si>
  <si>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</si>
  <si>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</si>
  <si>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</si>
  <si>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</si>
  <si>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</si>
  <si>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</si>
  <si>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</si>
  <si>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</si>
  <si>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</si>
  <si>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</si>
  <si>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</si>
  <si>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</si>
  <si>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</si>
  <si>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</si>
  <si>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</si>
  <si>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</si>
  <si>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</si>
  <si>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</si>
  <si>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</si>
  <si>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</si>
  <si>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</si>
  <si>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</si>
  <si>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</si>
  <si>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</si>
  <si>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</si>
  <si>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</si>
  <si>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</si>
  <si>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</si>
  <si>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</si>
  <si>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</si>
  <si>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</si>
  <si>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</si>
  <si>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</si>
  <si>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</si>
  <si>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</si>
  <si>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</si>
  <si>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</si>
  <si>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</si>
  <si>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</si>
  <si>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</si>
  <si>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</si>
  <si>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</si>
  <si>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</si>
  <si>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</si>
  <si>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</si>
  <si>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</si>
  <si>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</si>
  <si>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</si>
  <si>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</si>
  <si>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</si>
  <si>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</si>
  <si>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</si>
  <si>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</si>
  <si>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</si>
  <si>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</si>
  <si>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</si>
  <si>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</si>
  <si>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</si>
  <si>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</si>
  <si>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</si>
  <si>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</si>
  <si>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</si>
  <si>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</si>
  <si>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</si>
  <si>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</si>
  <si>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</si>
  <si>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</si>
  <si>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</si>
  <si>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</si>
  <si>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</si>
  <si>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</si>
  <si>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</si>
  <si>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</si>
  <si>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</si>
  <si>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</si>
  <si>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</si>
  <si>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</si>
  <si>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</si>
  <si>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</si>
  <si>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</si>
  <si>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</si>
  <si>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</si>
  <si>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</si>
  <si>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</si>
  <si>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</si>
  <si>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</si>
  <si>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</si>
  <si>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</si>
  <si>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</si>
  <si>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</si>
  <si>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</si>
  <si>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</si>
  <si>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</si>
  <si>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</si>
  <si>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</si>
  <si>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</si>
  <si>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</si>
  <si>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</si>
  <si>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</si>
  <si>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</si>
  <si>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</si>
  <si>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</si>
  <si>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</si>
  <si>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</si>
  <si>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</si>
  <si>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</si>
  <si>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</si>
  <si>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</si>
  <si>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</si>
  <si>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</si>
  <si>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</si>
  <si>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</si>
  <si>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</si>
  <si>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</si>
  <si>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</si>
  <si>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</si>
  <si>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</si>
  <si>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</si>
  <si>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</si>
  <si>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</si>
  <si>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</si>
  <si>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</si>
  <si>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</si>
  <si>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</si>
  <si>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</si>
  <si>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</si>
  <si>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</si>
  <si>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</si>
  <si>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</si>
  <si>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</si>
  <si>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</si>
  <si>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</si>
  <si>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</si>
  <si>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</si>
  <si>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</si>
  <si>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</si>
  <si>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</si>
  <si>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</si>
  <si>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</si>
  <si>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</si>
  <si>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</si>
  <si>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</si>
  <si>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</si>
  <si>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</si>
  <si>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</si>
  <si>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</si>
  <si>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</si>
  <si>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</si>
  <si>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</si>
  <si>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</si>
  <si>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</si>
  <si>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</si>
  <si>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</si>
  <si>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</si>
  <si>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</si>
  <si>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</si>
  <si>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</si>
  <si>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</si>
  <si>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</si>
  <si>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</si>
  <si>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</si>
  <si>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</si>
  <si>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</si>
  <si>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</si>
  <si>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</si>
  <si>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</si>
  <si>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</si>
  <si>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</si>
  <si>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</si>
  <si>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</si>
  <si>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</si>
  <si>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</si>
  <si>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</si>
  <si>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</si>
  <si>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</si>
  <si>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</si>
  <si>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</si>
  <si>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</si>
  <si>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</si>
  <si>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</si>
  <si>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</si>
  <si>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</si>
  <si>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</si>
  <si>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</si>
  <si>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</si>
  <si>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</si>
  <si>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</si>
  <si>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</si>
  <si>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</si>
  <si>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</si>
  <si>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</si>
  <si>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</si>
  <si>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</si>
  <si>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</si>
  <si>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</si>
  <si>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</si>
  <si>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</si>
  <si>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</si>
  <si>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</si>
  <si>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</si>
  <si>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</si>
  <si>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</si>
  <si>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</si>
  <si>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</si>
  <si>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</si>
  <si>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</si>
  <si>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</si>
  <si>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</si>
  <si>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</si>
  <si>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</si>
  <si>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</si>
  <si>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</si>
  <si>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</si>
  <si>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</si>
  <si>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</si>
  <si>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</si>
  <si>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</si>
  <si>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</si>
  <si>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</si>
  <si>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</si>
  <si>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</si>
  <si>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</si>
  <si>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</si>
  <si>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</si>
  <si>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</si>
  <si>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</si>
  <si>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</si>
  <si>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</si>
  <si>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</si>
  <si>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</si>
  <si>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</si>
  <si>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</si>
  <si>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</si>
  <si>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</si>
  <si>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</si>
  <si>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</si>
  <si>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</si>
  <si>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</si>
  <si>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</si>
  <si>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</si>
  <si>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</si>
  <si>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</si>
  <si>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</si>
  <si>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</si>
  <si>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</si>
  <si>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</si>
  <si>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</si>
  <si>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</si>
  <si>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</si>
  <si>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</si>
  <si>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</si>
  <si>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</si>
  <si>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</si>
  <si>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</si>
  <si>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</si>
  <si>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</si>
  <si>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</si>
  <si>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</si>
  <si>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</si>
  <si>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</si>
  <si>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</si>
  <si>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</si>
  <si>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</si>
  <si>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</si>
  <si>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</si>
  <si>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</si>
  <si>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</si>
  <si>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</si>
  <si>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</si>
  <si>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</si>
  <si>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</si>
  <si>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</si>
  <si>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</si>
  <si>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</si>
  <si>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</si>
  <si>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</si>
  <si>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</si>
  <si>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</si>
  <si>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</si>
  <si>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</si>
  <si>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</si>
  <si>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</si>
  <si>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</si>
  <si>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</si>
  <si>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</si>
  <si>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</si>
  <si>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</si>
  <si>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</si>
  <si>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</si>
  <si>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</si>
  <si>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</si>
  <si>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</si>
  <si>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</si>
  <si>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</si>
  <si>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</si>
  <si>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</si>
  <si>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</si>
  <si>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</si>
  <si>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</si>
  <si>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</si>
  <si>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</si>
  <si>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</si>
  <si>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</si>
  <si>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</si>
  <si>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</si>
  <si>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</si>
  <si>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</si>
  <si>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</si>
  <si>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</si>
  <si>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</si>
  <si>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</si>
  <si>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</si>
  <si>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</si>
  <si>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</si>
  <si>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</si>
  <si>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</si>
  <si>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</si>
  <si>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</si>
  <si>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</si>
  <si>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</si>
  <si>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</si>
  <si>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</si>
  <si>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</si>
  <si>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</si>
  <si>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</si>
  <si>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</si>
  <si>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</si>
  <si>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</si>
  <si>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</si>
  <si>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</si>
  <si>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</si>
  <si>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</si>
  <si>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</si>
  <si>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</si>
  <si>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</si>
  <si>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</si>
  <si>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</si>
  <si>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</si>
  <si>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</si>
  <si>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</si>
  <si>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</si>
  <si>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</si>
  <si>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</si>
  <si>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</si>
  <si>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</si>
  <si>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</si>
  <si>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</si>
  <si>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</si>
  <si>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</si>
  <si>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</si>
  <si>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</si>
  <si>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</si>
  <si>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</si>
  <si>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</si>
  <si>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</si>
  <si>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</si>
  <si>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</si>
  <si>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</si>
  <si>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</si>
  <si>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</si>
  <si>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</si>
  <si>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</si>
  <si>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</si>
  <si>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</si>
  <si>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</si>
  <si>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</si>
  <si>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</si>
  <si>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</si>
  <si>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</si>
  <si>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</si>
  <si>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</si>
  <si>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</si>
  <si>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</si>
  <si>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</si>
  <si>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</si>
  <si>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</si>
  <si>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</si>
  <si>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</si>
  <si>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</si>
  <si>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</si>
  <si>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</si>
  <si>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</si>
  <si>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</si>
  <si>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</si>
  <si>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</si>
  <si>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</si>
  <si>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</si>
  <si>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</si>
  <si>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</si>
  <si>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</si>
  <si>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</si>
  <si>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</si>
  <si>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</si>
  <si>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</si>
  <si>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</si>
  <si>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</si>
  <si>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</si>
  <si>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</si>
  <si>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</si>
  <si>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</si>
  <si>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</si>
  <si>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</si>
  <si>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</si>
  <si>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</si>
  <si>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</si>
  <si>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</si>
  <si>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</si>
  <si>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</si>
  <si>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</si>
  <si>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</si>
  <si>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</si>
  <si>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</si>
  <si>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</si>
  <si>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</si>
  <si>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</si>
  <si>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</si>
  <si>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</si>
  <si>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</si>
  <si>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</si>
  <si>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</si>
  <si>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</si>
  <si>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</si>
  <si>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</si>
  <si>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</si>
  <si>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</si>
  <si>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</si>
  <si>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</si>
  <si>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</si>
  <si>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</si>
  <si>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</si>
  <si>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</si>
  <si>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</si>
  <si>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</si>
  <si>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</si>
  <si>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</si>
  <si>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</si>
  <si>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</si>
  <si>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</si>
  <si>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</si>
  <si>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</si>
  <si>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</si>
  <si>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</si>
  <si>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</si>
  <si>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</si>
  <si>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</si>
  <si>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</si>
  <si>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</si>
  <si>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</si>
  <si>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</si>
  <si>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</si>
  <si>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</si>
  <si>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</si>
  <si>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</si>
  <si>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</si>
  <si>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</si>
  <si>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</si>
  <si>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</si>
  <si>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</si>
  <si>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</si>
  <si>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</si>
  <si>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</si>
  <si>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</si>
  <si>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</si>
  <si>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</si>
  <si>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</si>
  <si>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</si>
  <si>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</si>
  <si>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</si>
  <si>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</si>
  <si>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</si>
  <si>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</si>
  <si>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</si>
  <si>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</si>
  <si>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</si>
  <si>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</si>
  <si>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</si>
  <si>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</si>
  <si>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</si>
  <si>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</si>
  <si>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</si>
  <si>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</si>
  <si>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</si>
  <si>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</si>
  <si>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</si>
  <si>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</si>
  <si>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</si>
  <si>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</si>
  <si>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</si>
  <si>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</si>
  <si>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</si>
  <si>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</si>
  <si>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</si>
  <si>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</si>
  <si>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</si>
  <si>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</si>
  <si>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</si>
  <si>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</si>
  <si>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</si>
  <si>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</si>
  <si>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</si>
  <si>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</si>
  <si>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</si>
  <si>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</si>
  <si>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</si>
  <si>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</si>
  <si>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</si>
  <si>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</si>
  <si>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</si>
  <si>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</si>
  <si>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</si>
  <si>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</si>
  <si>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</si>
  <si>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</si>
  <si>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</si>
  <si>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</si>
  <si>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</si>
  <si>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</si>
  <si>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</si>
  <si>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</si>
  <si>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</si>
  <si>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</si>
  <si>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</si>
  <si>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</si>
  <si>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</si>
  <si>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</si>
  <si>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</si>
  <si>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</si>
  <si>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</si>
  <si>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</si>
  <si>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</si>
  <si>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</si>
  <si>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</si>
  <si>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</si>
  <si>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</si>
  <si>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</si>
  <si>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</si>
  <si>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</si>
  <si>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</si>
  <si>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</si>
  <si>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</si>
  <si>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</si>
  <si>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</si>
  <si>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</si>
  <si>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</si>
  <si>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</si>
  <si>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</si>
  <si>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</si>
  <si>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</si>
  <si>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</si>
  <si>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</si>
  <si>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</si>
  <si>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</si>
  <si>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</si>
  <si>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</si>
  <si>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</si>
  <si>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</si>
  <si>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</si>
  <si>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</si>
  <si>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</si>
  <si>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</si>
  <si>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</si>
  <si>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</si>
  <si>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</si>
  <si>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</si>
  <si>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</si>
  <si>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</si>
  <si>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</si>
  <si>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</si>
  <si>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</si>
  <si>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</si>
  <si>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</si>
  <si>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</si>
  <si>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</si>
  <si>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</si>
  <si>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</si>
  <si>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</si>
  <si>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</si>
  <si>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</si>
  <si>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</si>
  <si>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</si>
  <si>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</si>
  <si>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</si>
  <si>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</si>
  <si>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</si>
  <si>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</si>
  <si>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</si>
  <si>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</si>
  <si>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</si>
  <si>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</si>
  <si>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</si>
  <si>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</si>
  <si>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</si>
  <si>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</si>
  <si>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</si>
  <si>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</si>
  <si>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</si>
  <si>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</si>
  <si>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</si>
  <si>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</si>
  <si>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</si>
  <si>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</si>
  <si>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</si>
  <si>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</si>
  <si>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</si>
  <si>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</si>
  <si>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</si>
  <si>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</si>
  <si>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</si>
  <si>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</si>
  <si>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</si>
  <si>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</si>
  <si>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</si>
  <si>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</si>
  <si>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</si>
  <si>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</si>
  <si>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</si>
  <si>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</si>
  <si>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</si>
  <si>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</si>
  <si>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</si>
  <si>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</si>
  <si>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</si>
  <si>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</si>
  <si>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</si>
  <si>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</si>
  <si>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</si>
  <si>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</si>
  <si>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</si>
  <si>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</si>
  <si>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</si>
  <si>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</si>
  <si>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</si>
  <si>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</si>
  <si>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</si>
  <si>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</si>
  <si>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</si>
  <si>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</si>
  <si>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</si>
  <si>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</si>
  <si>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</si>
  <si>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</si>
  <si>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</si>
  <si>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</si>
  <si>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</si>
  <si>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</si>
  <si>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</si>
  <si>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</si>
  <si>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</si>
  <si>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</si>
  <si>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</si>
  <si>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</si>
  <si>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</si>
  <si>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</si>
  <si>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</si>
  <si>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</si>
  <si>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</si>
  <si>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</si>
  <si>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</si>
  <si>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</si>
  <si>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</si>
  <si>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</si>
  <si>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</si>
  <si>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</si>
  <si>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</si>
  <si>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</si>
  <si>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</si>
  <si>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</si>
  <si>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</si>
  <si>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</si>
  <si>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</si>
  <si>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</si>
  <si>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</si>
  <si>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</si>
  <si>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</si>
  <si>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</si>
  <si>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</si>
  <si>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</si>
  <si>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</si>
  <si>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</si>
  <si>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</si>
  <si>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</si>
  <si>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</si>
  <si>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</si>
  <si>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</si>
  <si>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</si>
  <si>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</si>
  <si>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</si>
  <si>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</si>
  <si>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</si>
  <si>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</si>
  <si>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</si>
  <si>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</si>
  <si>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</si>
  <si>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</si>
  <si>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</si>
  <si>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</si>
  <si>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</si>
  <si>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</si>
  <si>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</si>
  <si>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</si>
  <si>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</si>
  <si>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</si>
  <si>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</si>
  <si>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</si>
  <si>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</si>
  <si>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</si>
  <si>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</si>
  <si>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</si>
  <si>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</si>
  <si>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</si>
  <si>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</si>
  <si>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</si>
  <si>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</si>
  <si>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</si>
  <si>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</si>
  <si>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</si>
  <si>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</si>
  <si>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</si>
  <si>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</si>
  <si>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</si>
  <si>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</si>
  <si>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</si>
  <si>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</si>
  <si>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</si>
  <si>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</si>
  <si>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</si>
  <si>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</si>
  <si>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</si>
  <si>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</si>
  <si>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</si>
  <si>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</si>
  <si>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</si>
  <si>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</si>
  <si>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</si>
  <si>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</si>
  <si>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</si>
  <si>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</si>
  <si>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</si>
  <si>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</si>
  <si>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</si>
  <si>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</si>
  <si>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</si>
  <si>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</si>
  <si>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</si>
  <si>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</si>
  <si>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</si>
  <si>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</si>
  <si>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</si>
  <si>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</si>
  <si>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</si>
  <si>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</si>
  <si>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</si>
  <si>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</si>
  <si>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</si>
  <si>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</si>
  <si>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</si>
  <si>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</si>
  <si>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</si>
  <si>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</si>
  <si>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</si>
  <si>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</si>
  <si>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</si>
  <si>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</si>
  <si>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</si>
  <si>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</si>
  <si>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</si>
  <si>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</si>
  <si>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</si>
  <si>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</si>
  <si>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</si>
  <si>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</si>
  <si>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</si>
  <si>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</si>
  <si>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</si>
  <si>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</si>
  <si>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</si>
  <si>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</si>
  <si>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</si>
  <si>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</si>
  <si>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</si>
  <si>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</si>
  <si>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</si>
  <si>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</si>
  <si>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</si>
  <si>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</si>
  <si>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</si>
  <si>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</si>
  <si>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</si>
  <si>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</si>
  <si>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</si>
  <si>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</si>
  <si>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</si>
  <si>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</si>
  <si>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</si>
  <si>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</si>
  <si>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</si>
  <si>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</si>
  <si>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</si>
  <si>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</si>
  <si>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</si>
  <si>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</si>
  <si>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</si>
  <si>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</si>
  <si>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</si>
  <si>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</si>
  <si>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</si>
  <si>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</si>
  <si>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</si>
  <si>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</si>
  <si>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</si>
  <si>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</si>
  <si>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</si>
  <si>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</si>
  <si>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</si>
  <si>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</si>
  <si>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</si>
  <si>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</si>
  <si>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</si>
  <si>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</si>
  <si>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</si>
  <si>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</si>
  <si>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</si>
  <si>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</si>
  <si>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</si>
  <si>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</si>
  <si>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</si>
  <si>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</si>
  <si>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</si>
  <si>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</si>
  <si>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</si>
  <si>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</si>
  <si>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</si>
  <si>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</si>
  <si>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</si>
  <si>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</si>
  <si>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</si>
  <si>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</si>
  <si>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</si>
  <si>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</si>
  <si>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</si>
  <si>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</si>
  <si>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</si>
  <si>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</si>
  <si>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</si>
  <si>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</si>
  <si>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</si>
  <si>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</si>
  <si>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</si>
  <si>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</si>
  <si>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</si>
  <si>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</si>
  <si>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</si>
  <si>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</si>
  <si>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</si>
  <si>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</si>
  <si>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</si>
  <si>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</si>
  <si>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</si>
  <si>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</si>
  <si>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</si>
  <si>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</si>
  <si>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</si>
  <si>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</si>
  <si>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</si>
  <si>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</si>
  <si>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</si>
  <si>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</si>
  <si>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</si>
  <si>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</si>
  <si>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</si>
  <si>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</si>
  <si>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</si>
  <si>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</si>
  <si>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</si>
  <si>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</si>
  <si>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</si>
  <si>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</si>
  <si>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</si>
  <si>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</si>
  <si>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</si>
  <si>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</si>
  <si>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</si>
  <si>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</si>
  <si>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</si>
  <si>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</si>
  <si>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</si>
  <si>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</si>
  <si>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</si>
  <si>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</si>
  <si>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</si>
  <si>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</si>
  <si>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</si>
  <si>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</si>
  <si>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</si>
  <si>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</si>
  <si>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</si>
  <si>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</si>
  <si>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</si>
  <si>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</si>
  <si>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</si>
  <si>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</si>
  <si>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</si>
  <si>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</si>
  <si>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</si>
  <si>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</si>
  <si>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</si>
  <si>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</si>
  <si>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</si>
  <si>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</si>
  <si>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</si>
  <si>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</si>
  <si>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</si>
  <si>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</si>
  <si>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</si>
  <si>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</si>
  <si>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</si>
  <si>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</si>
  <si>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</si>
  <si>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</si>
  <si>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</si>
  <si>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</si>
  <si>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</si>
  <si>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</si>
  <si>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</si>
  <si>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</si>
  <si>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</si>
  <si>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</si>
  <si>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</si>
  <si>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</si>
  <si>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</si>
  <si>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</si>
  <si>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</si>
  <si>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</si>
  <si>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</si>
  <si>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</si>
  <si>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</si>
  <si>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</si>
  <si>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</si>
  <si>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</si>
  <si>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</si>
  <si>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</si>
  <si>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</si>
  <si>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</si>
  <si>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</si>
  <si>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</si>
  <si>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</si>
  <si>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</si>
  <si>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</si>
  <si>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</si>
  <si>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</si>
  <si>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</si>
  <si>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</si>
  <si>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</si>
  <si>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</si>
  <si>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</si>
  <si>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</si>
  <si>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</si>
  <si>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</si>
  <si>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</si>
  <si>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</si>
  <si>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</si>
  <si>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</si>
  <si>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</si>
  <si>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</si>
  <si>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</si>
  <si>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</si>
  <si>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</si>
  <si>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</si>
  <si>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</si>
  <si>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</si>
  <si>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</si>
  <si>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</si>
  <si>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</si>
  <si>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</si>
  <si>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</si>
  <si>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</si>
  <si>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</si>
  <si>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</si>
  <si>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</si>
  <si>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</si>
  <si>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</si>
  <si>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</si>
  <si>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</si>
  <si>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</si>
  <si>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</si>
  <si>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</si>
  <si>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</si>
  <si>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</si>
  <si>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</si>
  <si>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</si>
  <si>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</si>
  <si>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</si>
  <si>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</si>
  <si>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</si>
  <si>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</si>
  <si>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</si>
  <si>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</si>
  <si>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</si>
  <si>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</si>
  <si>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</si>
  <si>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</si>
  <si>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</si>
  <si>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</si>
  <si>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</si>
  <si>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</si>
  <si>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</si>
  <si>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</si>
  <si>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</si>
  <si>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</si>
  <si>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</si>
  <si>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</si>
  <si>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</si>
  <si>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</si>
  <si>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</si>
  <si>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</si>
  <si>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</si>
  <si>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</si>
  <si>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</si>
  <si>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</si>
  <si>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</si>
  <si>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</si>
  <si>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</si>
  <si>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</si>
  <si>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</si>
  <si>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</si>
  <si>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</si>
  <si>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</si>
  <si>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</si>
  <si>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</si>
  <si>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</si>
  <si>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</si>
  <si>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</si>
  <si>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</si>
  <si>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</si>
  <si>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</si>
  <si>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</si>
  <si>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</si>
  <si>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</si>
  <si>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</si>
  <si>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</si>
  <si>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</si>
  <si>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</si>
  <si>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</si>
  <si>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</si>
  <si>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</si>
  <si>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</si>
  <si>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</si>
  <si>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</si>
  <si>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</si>
  <si>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</si>
  <si>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</si>
  <si>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</si>
  <si>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</si>
  <si>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</si>
  <si>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</si>
  <si>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</si>
  <si>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</si>
  <si>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</si>
  <si>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</si>
  <si>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</si>
  <si>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</si>
  <si>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</si>
  <si>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</si>
  <si>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</si>
  <si>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</si>
  <si>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</si>
  <si>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</si>
  <si>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</si>
  <si>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</si>
  <si>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</si>
  <si>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</si>
  <si>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</si>
  <si>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</si>
  <si>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</si>
  <si>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</si>
  <si>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</si>
  <si>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</si>
  <si>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</si>
  <si>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</si>
  <si>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</si>
  <si>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</si>
  <si>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</si>
  <si>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</si>
  <si>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</si>
  <si>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</si>
  <si>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</si>
  <si>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</si>
  <si>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</si>
  <si>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</si>
  <si>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</si>
  <si>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</si>
  <si>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</si>
  <si>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</si>
  <si>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</si>
  <si>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</si>
  <si>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</si>
  <si>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</si>
  <si>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</si>
  <si>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</si>
  <si>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</si>
  <si>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</si>
  <si>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</si>
  <si>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</si>
  <si>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</si>
  <si>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</si>
  <si>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</si>
  <si>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</si>
  <si>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</si>
  <si>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</si>
  <si>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</si>
  <si>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</si>
  <si>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</si>
  <si>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</si>
  <si>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</si>
  <si>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</si>
  <si>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</si>
  <si>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</si>
  <si>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</si>
  <si>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</si>
  <si>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</si>
  <si>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</si>
  <si>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</si>
  <si>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</si>
  <si>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</si>
  <si>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</si>
  <si>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</si>
  <si>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</si>
  <si>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</si>
  <si>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</si>
  <si>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</si>
  <si>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</si>
  <si>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</si>
  <si>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</si>
  <si>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</si>
  <si>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</si>
  <si>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</si>
  <si>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</si>
  <si>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</si>
  <si>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</si>
  <si>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</si>
  <si>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</si>
  <si>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</si>
  <si>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</si>
  <si>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</si>
  <si>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</si>
  <si>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</si>
  <si>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</si>
  <si>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</si>
  <si>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</si>
  <si>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</si>
  <si>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</si>
  <si>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</si>
  <si>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</si>
  <si>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</si>
  <si>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</si>
  <si>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</si>
  <si>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</si>
  <si>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</si>
  <si>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</si>
  <si>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</si>
  <si>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</si>
  <si>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</si>
  <si>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</si>
  <si>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</si>
  <si>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</si>
  <si>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</si>
  <si>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</si>
  <si>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</si>
  <si>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</si>
  <si>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</si>
  <si>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</si>
  <si>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</si>
  <si>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</si>
  <si>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</si>
  <si>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</si>
  <si>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</si>
  <si>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</si>
  <si>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</si>
  <si>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</si>
  <si>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</si>
  <si>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</si>
  <si>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</si>
  <si>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</si>
  <si>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</si>
  <si>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</si>
  <si>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</si>
  <si>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</si>
  <si>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</si>
  <si>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</si>
  <si>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</si>
  <si>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</si>
  <si>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</si>
  <si>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</si>
  <si>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</si>
  <si>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</si>
  <si>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</si>
  <si>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</si>
  <si>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</si>
  <si>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</si>
  <si>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</si>
  <si>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</si>
  <si>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</si>
  <si>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</si>
  <si>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</si>
  <si>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</si>
  <si>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</si>
  <si>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</si>
  <si>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</si>
  <si>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</si>
  <si>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</si>
  <si>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</si>
  <si>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</si>
  <si>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</si>
  <si>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</si>
  <si>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</si>
  <si>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</si>
  <si>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</si>
  <si>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</si>
  <si>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</si>
  <si>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</si>
  <si>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</si>
  <si>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</si>
  <si>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</si>
  <si>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</si>
  <si>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</si>
  <si>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</si>
  <si>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</si>
  <si>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</si>
  <si>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</si>
  <si>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</si>
  <si>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</si>
  <si>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</si>
  <si>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</si>
  <si>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</si>
  <si>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</si>
  <si>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</si>
  <si>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</si>
  <si>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</si>
  <si>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</si>
  <si>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</si>
  <si>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</si>
  <si>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</si>
  <si>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</si>
  <si>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</si>
  <si>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</si>
  <si>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</si>
  <si>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</si>
  <si>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</si>
  <si>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</si>
  <si>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</si>
  <si>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</si>
  <si>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</si>
  <si>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</si>
  <si>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</si>
  <si>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</si>
  <si>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</si>
  <si>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</si>
  <si>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</si>
  <si>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</si>
  <si>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</si>
  <si>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</si>
  <si>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</si>
  <si>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</si>
  <si>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</si>
  <si>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</si>
  <si>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</si>
  <si>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</si>
  <si>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</si>
  <si>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</si>
  <si>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</si>
  <si>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</si>
  <si>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</si>
  <si>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</si>
  <si>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</si>
  <si>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</si>
  <si>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</si>
  <si>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</si>
  <si>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</si>
  <si>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</si>
  <si>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</si>
  <si>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</si>
  <si>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</si>
  <si>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</si>
  <si>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</si>
  <si>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</si>
  <si>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</si>
  <si>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</si>
  <si>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</si>
  <si>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</si>
  <si>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</si>
  <si>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</si>
  <si>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</si>
  <si>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</si>
  <si>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</si>
  <si>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</si>
  <si>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</si>
  <si>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</si>
  <si>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</si>
  <si>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</si>
  <si>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</si>
  <si>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</si>
  <si>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</si>
  <si>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</si>
  <si>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</si>
  <si>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</si>
  <si>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</si>
  <si>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</si>
  <si>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</si>
  <si>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</si>
  <si>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</si>
  <si>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</si>
  <si>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</si>
  <si>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</si>
  <si>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</si>
  <si>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</si>
  <si>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</si>
  <si>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</si>
  <si>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</si>
  <si>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</si>
  <si>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</si>
  <si>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</si>
  <si>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</si>
  <si>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</si>
  <si>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</si>
  <si>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</si>
  <si>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</si>
  <si>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</si>
  <si>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</si>
  <si>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</si>
  <si>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</si>
  <si>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</si>
  <si>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</si>
  <si>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</si>
  <si>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</si>
  <si>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</si>
  <si>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</si>
  <si>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</si>
  <si>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</si>
  <si>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</si>
  <si>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</si>
  <si>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</si>
  <si>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</si>
  <si>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</si>
  <si>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</si>
  <si>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</si>
  <si>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</si>
  <si>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</si>
  <si>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</si>
  <si>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</si>
  <si>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</si>
  <si>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</si>
  <si>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</si>
  <si>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</si>
  <si>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</si>
  <si>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</si>
  <si>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</si>
  <si>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</si>
  <si>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</si>
  <si>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</si>
  <si>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</si>
  <si>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</si>
  <si>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</si>
  <si>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</si>
  <si>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</si>
  <si>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</si>
  <si>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</si>
  <si>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</si>
  <si>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</si>
  <si>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</si>
  <si>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</si>
  <si>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</si>
  <si>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</si>
  <si>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</si>
  <si>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</si>
  <si>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</si>
  <si>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</si>
  <si>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</si>
  <si>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</si>
  <si>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</si>
  <si>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</si>
  <si>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</si>
  <si>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</si>
  <si>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</si>
  <si>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</si>
  <si>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</si>
  <si>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</si>
  <si>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</si>
  <si>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</si>
  <si>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</si>
  <si>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</si>
  <si>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</si>
  <si>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</si>
  <si>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</si>
  <si>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</si>
  <si>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</si>
  <si>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</si>
  <si>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</si>
  <si>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</si>
  <si>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</si>
  <si>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</si>
  <si>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</si>
  <si>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</si>
  <si>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</si>
  <si>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</si>
  <si>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</si>
  <si>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</si>
  <si>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</si>
  <si>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</si>
  <si>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</si>
  <si>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</si>
  <si>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</si>
  <si>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</si>
  <si>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</si>
  <si>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</si>
  <si>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</si>
  <si>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</si>
  <si>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</si>
  <si>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</si>
  <si>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</si>
  <si>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</si>
  <si>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</si>
  <si>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</si>
  <si>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</si>
  <si>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</si>
  <si>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</si>
  <si>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</si>
  <si>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</si>
  <si>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</si>
  <si>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</si>
  <si>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</si>
  <si>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</si>
  <si>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</si>
  <si>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</si>
  <si>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</si>
  <si>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</si>
  <si>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</si>
  <si>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</si>
  <si>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</si>
  <si>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</si>
  <si>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</si>
  <si>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</si>
  <si>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</si>
  <si>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</si>
  <si>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</si>
  <si>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</si>
  <si>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</si>
  <si>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</si>
  <si>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</si>
  <si>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</si>
  <si>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</si>
  <si>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</si>
  <si>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</si>
  <si>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</si>
  <si>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</si>
  <si>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</si>
  <si>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</si>
  <si>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</si>
  <si>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</si>
  <si>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</si>
  <si>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</si>
  <si>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</si>
  <si>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</si>
  <si>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</si>
  <si>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</si>
  <si>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</si>
  <si>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</si>
  <si>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</si>
  <si>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</si>
  <si>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</si>
  <si>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</si>
  <si>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</si>
  <si>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</si>
  <si>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</si>
  <si>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</si>
  <si>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</si>
  <si>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</si>
  <si>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</si>
  <si>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</si>
  <si>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</si>
  <si>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</si>
  <si>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</si>
  <si>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</si>
  <si>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</si>
  <si>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</si>
  <si>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</si>
  <si>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</si>
  <si>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</si>
  <si>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</si>
  <si>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</si>
  <si>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</si>
  <si>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</si>
  <si>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</si>
  <si>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</si>
  <si>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</si>
  <si>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</si>
  <si>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</si>
  <si>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</si>
  <si>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</si>
  <si>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</si>
  <si>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</si>
  <si>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</si>
  <si>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</si>
  <si>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</si>
  <si>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</si>
  <si>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</si>
  <si>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</si>
  <si>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</si>
  <si>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</si>
  <si>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</si>
  <si>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</si>
  <si>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</si>
  <si>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</si>
  <si>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</si>
  <si>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</si>
  <si>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</si>
  <si>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</si>
  <si>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</si>
  <si>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</si>
  <si>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</si>
  <si>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</si>
  <si>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</si>
  <si>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</si>
  <si>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</si>
  <si>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</si>
  <si>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</si>
  <si>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</si>
  <si>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</si>
  <si>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</si>
  <si>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</si>
  <si>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</si>
  <si>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</si>
  <si>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</si>
  <si>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</si>
  <si>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</si>
  <si>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</si>
  <si>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</si>
  <si>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</si>
  <si>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</si>
  <si>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</si>
  <si>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</si>
  <si>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</si>
  <si>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</si>
  <si>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</si>
  <si>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</si>
  <si>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</si>
  <si>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</si>
  <si>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</si>
  <si>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</si>
  <si>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</si>
  <si>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</si>
  <si>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</si>
  <si>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</si>
  <si>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</si>
  <si>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</si>
  <si>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</si>
  <si>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</si>
  <si>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</si>
  <si>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</si>
  <si>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</si>
  <si>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</si>
  <si>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</si>
  <si>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</si>
  <si>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</si>
  <si>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</si>
  <si>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</si>
  <si>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</si>
  <si>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</si>
  <si>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</si>
  <si>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</si>
  <si>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</si>
  <si>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</si>
  <si>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</si>
  <si>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</si>
  <si>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</si>
  <si>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</si>
  <si>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</si>
  <si>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</si>
  <si>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</si>
  <si>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</si>
  <si>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</si>
  <si>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</si>
  <si>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</si>
  <si>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</si>
  <si>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</si>
  <si>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</si>
  <si>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</si>
  <si>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</si>
  <si>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</si>
  <si>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</si>
  <si>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</si>
  <si>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</si>
  <si>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</si>
  <si>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</si>
  <si>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</si>
  <si>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</si>
  <si>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</si>
  <si>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</si>
  <si>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</si>
  <si>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</si>
  <si>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</si>
  <si>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</si>
  <si>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</si>
  <si>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</si>
  <si>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</si>
  <si>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</si>
  <si>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</si>
  <si>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</si>
  <si>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</si>
  <si>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</si>
  <si>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</si>
  <si>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</si>
  <si>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</si>
  <si>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</si>
  <si>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</si>
  <si>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</si>
  <si>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</si>
  <si>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</si>
  <si>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</si>
  <si>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</si>
  <si>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</si>
  <si>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</si>
  <si>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</si>
  <si>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</si>
  <si>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</si>
  <si>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</si>
  <si>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</si>
  <si>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</si>
  <si>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</si>
  <si>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</si>
  <si>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</si>
  <si>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</si>
  <si>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</si>
  <si>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</si>
  <si>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</si>
  <si>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</si>
  <si>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</si>
  <si>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</si>
  <si>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</si>
  <si>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</si>
  <si>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</si>
  <si>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</si>
  <si>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</si>
  <si>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</si>
  <si>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</si>
  <si>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</si>
  <si>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</si>
  <si>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</si>
  <si>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</si>
  <si>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</si>
  <si>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</si>
  <si>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</si>
  <si>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</si>
  <si>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</si>
  <si>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</si>
  <si>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</si>
  <si>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</si>
  <si>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</si>
  <si>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</si>
  <si>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</si>
  <si>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</si>
  <si>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</si>
  <si>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</si>
  <si>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</si>
  <si>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</si>
  <si>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</si>
  <si>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</si>
  <si>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</si>
  <si>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</si>
  <si>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</si>
  <si>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</si>
  <si>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</si>
  <si>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</si>
  <si>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</si>
  <si>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</si>
  <si>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</si>
  <si>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</si>
  <si>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</si>
  <si>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</si>
  <si>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</si>
  <si>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</si>
  <si>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</si>
  <si>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</si>
  <si>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</si>
  <si>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</si>
  <si>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</si>
  <si>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</si>
  <si>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</si>
  <si>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</si>
  <si>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</si>
  <si>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</si>
  <si>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</si>
  <si>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</si>
  <si>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</si>
  <si>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</si>
  <si>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</si>
  <si>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</si>
  <si>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</si>
  <si>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</si>
  <si>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</si>
  <si>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</si>
  <si>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</si>
  <si>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</si>
  <si>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</si>
  <si>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</si>
  <si>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</si>
  <si>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</si>
  <si>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</si>
  <si>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</si>
  <si>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</si>
  <si>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</si>
  <si>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</si>
  <si>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</si>
  <si>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</si>
  <si>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</si>
  <si>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</si>
  <si>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</si>
  <si>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</si>
  <si>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</si>
  <si>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</si>
  <si>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</si>
  <si>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</si>
  <si>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</si>
  <si>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</si>
  <si>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</si>
  <si>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</si>
  <si>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</si>
  <si>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</si>
  <si>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</si>
  <si>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</si>
  <si>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</si>
  <si>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</si>
  <si>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</si>
  <si>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</si>
  <si>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</si>
  <si>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</si>
  <si>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</si>
  <si>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</si>
  <si>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</si>
  <si>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</si>
  <si>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</si>
  <si>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</si>
  <si>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</si>
  <si>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</si>
  <si>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</si>
  <si>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</si>
  <si>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</si>
  <si>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</si>
  <si>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</si>
  <si>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</si>
  <si>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</si>
  <si>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</si>
  <si>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</si>
  <si>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</si>
  <si>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</si>
  <si>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</si>
  <si>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</si>
  <si>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</si>
  <si>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</si>
  <si>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</si>
  <si>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</si>
  <si>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</si>
  <si>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</si>
  <si>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</si>
  <si>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</si>
  <si>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</si>
  <si>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</si>
  <si>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</si>
  <si>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</si>
  <si>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</si>
  <si>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</si>
  <si>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</si>
  <si>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</si>
  <si>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</si>
  <si>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</si>
  <si>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</si>
  <si>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</si>
  <si>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</si>
  <si>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</si>
  <si>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</si>
  <si>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</si>
  <si>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</si>
  <si>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</si>
  <si>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</si>
  <si>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</si>
  <si>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</si>
  <si>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</si>
  <si>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</si>
  <si>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</si>
  <si>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</si>
  <si>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</si>
  <si>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</si>
  <si>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</si>
  <si>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</si>
  <si>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</si>
  <si>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</si>
  <si>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</si>
  <si>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</si>
  <si>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</si>
  <si>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</si>
  <si>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</si>
  <si>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</si>
  <si>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</si>
  <si>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</si>
  <si>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</si>
  <si>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</si>
  <si>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</si>
  <si>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</si>
  <si>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</si>
  <si>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</si>
  <si>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</si>
  <si>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</si>
  <si>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</si>
  <si>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</si>
  <si>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</si>
  <si>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</si>
  <si>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</si>
  <si>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</si>
  <si>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</si>
  <si>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</si>
  <si>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</si>
  <si>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</si>
  <si>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</si>
  <si>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</si>
  <si>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</si>
  <si>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</si>
  <si>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</si>
  <si>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</si>
  <si>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</si>
  <si>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</si>
  <si>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</si>
  <si>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</si>
  <si>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</si>
  <si>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</si>
  <si>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</si>
  <si>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</si>
  <si>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</si>
  <si>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</si>
  <si>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</si>
  <si>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</si>
  <si>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</si>
  <si>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</si>
  <si>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</si>
  <si>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</si>
  <si>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</si>
  <si>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</si>
  <si>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</si>
  <si>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</si>
  <si>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</si>
  <si>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</si>
  <si>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</si>
  <si>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</si>
  <si>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</si>
  <si>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</si>
  <si>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</si>
  <si>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</si>
  <si>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</si>
  <si>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</si>
  <si>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</si>
  <si>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</si>
  <si>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</si>
  <si>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</si>
  <si>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</si>
  <si>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</si>
  <si>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</si>
  <si>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</si>
  <si>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</si>
  <si>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</si>
  <si>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</si>
  <si>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</si>
  <si>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</si>
  <si>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</si>
  <si>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</si>
  <si>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</si>
  <si>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</si>
  <si>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</si>
  <si>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</si>
  <si>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</si>
  <si>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</si>
  <si>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</si>
  <si>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</si>
  <si>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</si>
  <si>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</si>
  <si>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</si>
  <si>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</si>
  <si>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</si>
  <si>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</si>
  <si>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</si>
  <si>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</si>
  <si>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</si>
  <si>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</si>
  <si>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</si>
  <si>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</si>
  <si>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</si>
  <si>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</si>
  <si>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</si>
  <si>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</si>
  <si>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</si>
  <si>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</si>
  <si>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</si>
  <si>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</si>
  <si>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</si>
  <si>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</si>
  <si>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</si>
  <si>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</si>
  <si>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</si>
  <si>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</si>
  <si>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</si>
  <si>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</si>
  <si>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</si>
  <si>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</si>
  <si>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</si>
  <si>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</si>
  <si>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</si>
  <si>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</si>
  <si>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</si>
  <si>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</si>
  <si>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</si>
  <si>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</si>
  <si>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</si>
  <si>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</si>
  <si>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</si>
  <si>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</si>
  <si>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</si>
  <si>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</si>
  <si>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</si>
  <si>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</si>
  <si>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</si>
  <si>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</si>
  <si>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</si>
  <si>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</si>
  <si>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</si>
  <si>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</si>
  <si>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</si>
  <si>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</si>
  <si>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</si>
  <si>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</si>
  <si>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</si>
  <si>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</si>
  <si>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</si>
  <si>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</si>
  <si>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</si>
  <si>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</si>
  <si>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</si>
  <si>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</si>
  <si>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</si>
  <si>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</si>
  <si>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</si>
  <si>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</si>
  <si>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</si>
  <si>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</si>
  <si>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</si>
  <si>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</si>
  <si>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</si>
  <si>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</si>
  <si>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</si>
  <si>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</si>
  <si>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</si>
  <si>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</si>
  <si>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</si>
  <si>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</si>
  <si>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</si>
  <si>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</si>
  <si>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</si>
  <si>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</si>
  <si>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</si>
  <si>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</si>
  <si>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</si>
  <si>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</si>
  <si>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</si>
  <si>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</si>
  <si>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</si>
  <si>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</si>
  <si>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</si>
  <si>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</si>
  <si>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</si>
  <si>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</si>
  <si>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</si>
  <si>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</si>
  <si>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</si>
  <si>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</si>
  <si>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</si>
  <si>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</si>
  <si>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</si>
  <si>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</si>
  <si>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</si>
  <si>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</si>
  <si>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</si>
  <si>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</si>
  <si>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</si>
  <si>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</si>
  <si>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</si>
  <si>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</si>
  <si>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</si>
  <si>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</si>
  <si>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</si>
  <si>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</si>
  <si>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</si>
  <si>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</si>
  <si>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</si>
  <si>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</si>
  <si>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</si>
  <si>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</si>
  <si>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</si>
  <si>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</si>
  <si>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</si>
  <si>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</si>
  <si>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</si>
  <si>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</si>
  <si>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</si>
  <si>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</si>
  <si>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</si>
  <si>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</si>
  <si>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</si>
  <si>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</si>
  <si>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</si>
  <si>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</si>
  <si>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</si>
  <si>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</si>
  <si>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</si>
  <si>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</si>
  <si>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</si>
  <si>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</si>
  <si>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</si>
  <si>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</si>
  <si>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</si>
  <si>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</si>
  <si>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</si>
  <si>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</si>
  <si>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</si>
  <si>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</si>
  <si>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</si>
  <si>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</si>
  <si>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</si>
  <si>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</si>
  <si>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</si>
  <si>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</si>
  <si>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</si>
  <si>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</si>
  <si>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</si>
  <si>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</si>
  <si>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</si>
  <si>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</si>
  <si>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</si>
  <si>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</si>
  <si>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</si>
  <si>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</si>
  <si>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</si>
  <si>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</si>
  <si>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</si>
  <si>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</si>
  <si>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</si>
  <si>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</si>
  <si>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</si>
  <si>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</si>
  <si>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</si>
  <si>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</si>
  <si>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</si>
  <si>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</si>
  <si>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</si>
  <si>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</si>
  <si>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</si>
  <si>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</si>
  <si>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</si>
  <si>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</si>
  <si>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</si>
  <si>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</si>
  <si>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</si>
  <si>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</si>
  <si>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</si>
  <si>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</si>
  <si>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</si>
  <si>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</si>
  <si>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</si>
  <si>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</si>
  <si>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</si>
  <si>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</si>
  <si>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</si>
  <si>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</si>
  <si>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</si>
  <si>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</si>
  <si>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</si>
  <si>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</si>
  <si>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</si>
  <si>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</si>
  <si>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</si>
  <si>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</si>
  <si>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</si>
  <si>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</si>
  <si>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</si>
  <si>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</si>
  <si>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</si>
  <si>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</si>
  <si>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</si>
  <si>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</si>
  <si>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</si>
  <si>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</si>
  <si>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</si>
  <si>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</si>
  <si>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</si>
  <si>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</si>
  <si>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</si>
  <si>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</si>
  <si>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</si>
  <si>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</si>
  <si>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</si>
  <si>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</si>
  <si>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</si>
  <si>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</si>
  <si>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</si>
  <si>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</si>
  <si>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</si>
  <si>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</si>
  <si>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</si>
  <si>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</si>
  <si>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</si>
  <si>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</si>
  <si>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</si>
  <si>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</si>
  <si>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</si>
  <si>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</si>
  <si>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</si>
  <si>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</si>
  <si>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</si>
  <si>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</si>
  <si>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</si>
  <si>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</si>
  <si>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</si>
  <si>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</si>
  <si>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</si>
  <si>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</si>
  <si>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</si>
  <si>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</si>
  <si>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</si>
  <si>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</si>
  <si>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</si>
  <si>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</si>
  <si>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</si>
  <si>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</si>
  <si>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</si>
  <si>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</si>
  <si>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</si>
  <si>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</si>
  <si>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</si>
  <si>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</si>
  <si>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</si>
  <si>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</si>
  <si>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</si>
  <si>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</si>
  <si>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</si>
  <si>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</si>
  <si>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</si>
  <si>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</si>
  <si>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</si>
  <si>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</si>
  <si>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</si>
  <si>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</si>
  <si>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</si>
  <si>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</si>
  <si>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</si>
  <si>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</si>
  <si>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</si>
  <si>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</si>
  <si>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</si>
  <si>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</si>
  <si>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</si>
  <si>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</si>
  <si>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</si>
  <si>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</si>
  <si>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</si>
  <si>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</si>
  <si>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</si>
  <si>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</si>
  <si>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</si>
  <si>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</si>
  <si>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</si>
  <si>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</si>
  <si>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</si>
  <si>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</si>
  <si>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</si>
  <si>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</si>
  <si>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</si>
  <si>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</si>
  <si>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</si>
  <si>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</si>
  <si>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</si>
  <si>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</si>
  <si>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</si>
  <si>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</si>
  <si>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</si>
  <si>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</si>
  <si>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</si>
  <si>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</si>
  <si>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</si>
  <si>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</si>
  <si>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</si>
  <si>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</si>
  <si>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</si>
  <si>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</si>
  <si>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</si>
  <si>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</si>
  <si>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</si>
  <si>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</si>
  <si>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</si>
  <si>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</si>
  <si>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</si>
  <si>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</si>
  <si>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</si>
  <si>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</si>
  <si>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</si>
  <si>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</si>
  <si>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</si>
  <si>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</si>
  <si>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</si>
  <si>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</si>
  <si>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</si>
  <si>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</si>
  <si>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</si>
  <si>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</si>
  <si>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</si>
  <si>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</si>
  <si>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</si>
  <si>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</si>
  <si>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</si>
  <si>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</si>
  <si>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</si>
  <si>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</si>
  <si>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</si>
  <si>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</si>
  <si>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</si>
  <si>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</si>
  <si>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</si>
  <si>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</si>
  <si>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</si>
  <si>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</si>
  <si>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</si>
  <si>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</si>
  <si>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</si>
  <si>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</si>
  <si>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</si>
  <si>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</si>
  <si>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</si>
  <si>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</si>
  <si>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</si>
  <si>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</si>
  <si>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</si>
  <si>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</si>
  <si>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</si>
  <si>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</si>
  <si>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</si>
  <si>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</si>
  <si>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</si>
  <si>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</si>
  <si>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</si>
  <si>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</si>
  <si>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</si>
  <si>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</si>
  <si>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</si>
  <si>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</si>
  <si>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</si>
  <si>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</si>
  <si>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</si>
  <si>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</si>
  <si>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</si>
  <si>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</si>
  <si>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</si>
  <si>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</si>
  <si>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</si>
  <si>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</si>
  <si>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</si>
  <si>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</si>
  <si>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</si>
  <si>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</si>
  <si>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</si>
  <si>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</si>
  <si>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</si>
  <si>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</si>
  <si>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</si>
  <si>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</si>
  <si>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</si>
  <si>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</si>
  <si>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</si>
  <si>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</si>
  <si>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</si>
  <si>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</si>
  <si>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</si>
  <si>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</si>
  <si>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</si>
  <si>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</si>
  <si>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</si>
  <si>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</si>
  <si>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</si>
  <si>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</si>
  <si>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</si>
  <si>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</si>
  <si>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</si>
  <si>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</si>
  <si>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</si>
  <si>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</si>
  <si>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</si>
  <si>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</si>
  <si>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</si>
  <si>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</si>
  <si>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</si>
  <si>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</si>
  <si>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</si>
  <si>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</si>
  <si>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</si>
  <si>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</si>
  <si>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</si>
  <si>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</si>
  <si>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</si>
  <si>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</si>
  <si>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</si>
  <si>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</si>
  <si>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</si>
  <si>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</si>
  <si>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</si>
  <si>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</si>
  <si>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</si>
  <si>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</si>
  <si>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</si>
  <si>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</si>
  <si>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</si>
  <si>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</si>
  <si>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</si>
  <si>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</si>
  <si>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</si>
  <si>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</si>
  <si>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</si>
  <si>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</si>
  <si>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</si>
  <si>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</si>
  <si>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</si>
  <si>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</si>
  <si>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</si>
  <si>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</si>
  <si>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</si>
  <si>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</si>
  <si>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</si>
  <si>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</si>
  <si>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</si>
  <si>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</si>
  <si>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</si>
  <si>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</si>
  <si>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</si>
  <si>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</si>
  <si>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</si>
  <si>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</si>
  <si>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</si>
  <si>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</si>
  <si>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</si>
  <si>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</si>
  <si>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</si>
  <si>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</si>
  <si>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</si>
  <si>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</si>
  <si>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</si>
  <si>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</si>
  <si>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</si>
  <si>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</si>
  <si>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</si>
  <si>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</si>
  <si>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</si>
  <si>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</si>
  <si>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</si>
  <si>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</si>
  <si>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</si>
  <si>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</si>
  <si>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</si>
  <si>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</si>
  <si>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</si>
  <si>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</si>
  <si>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</si>
  <si>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</si>
  <si>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</si>
  <si>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</si>
  <si>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</si>
  <si>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</si>
  <si>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</si>
  <si>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</si>
  <si>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</si>
  <si>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</si>
  <si>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</si>
  <si>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</si>
  <si>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</si>
  <si>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</si>
  <si>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</si>
  <si>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</si>
  <si>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</si>
  <si>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</si>
  <si>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</si>
  <si>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</si>
  <si>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</si>
  <si>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</si>
  <si>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</si>
  <si>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</si>
  <si>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</si>
  <si>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</si>
  <si>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</si>
  <si>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</si>
  <si>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</si>
  <si>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</si>
  <si>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</si>
  <si>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</si>
  <si>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</si>
  <si>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</si>
  <si>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</si>
  <si>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</si>
  <si>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</si>
  <si>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</si>
  <si>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</si>
  <si>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</si>
  <si>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</si>
  <si>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</si>
  <si>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</si>
  <si>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</si>
  <si>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</si>
  <si>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</si>
  <si>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</si>
  <si>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</si>
  <si>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</si>
  <si>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</si>
  <si>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</si>
  <si>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</si>
  <si>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</si>
  <si>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</si>
  <si>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</si>
  <si>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</si>
  <si>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</si>
  <si>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</si>
  <si>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</si>
  <si>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</si>
  <si>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</si>
  <si>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</si>
  <si>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</si>
  <si>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</si>
  <si>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</si>
  <si>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</si>
  <si>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</si>
  <si>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</si>
  <si>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</si>
  <si>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</si>
  <si>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</si>
  <si>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</si>
  <si>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</si>
  <si>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</si>
  <si>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</si>
  <si>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</si>
  <si>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</si>
  <si>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</si>
  <si>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</si>
  <si>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</si>
  <si>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</si>
  <si>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</si>
  <si>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</si>
  <si>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</si>
  <si>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</si>
  <si>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</si>
  <si>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</si>
  <si>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</si>
  <si>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</si>
  <si>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</si>
  <si>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</si>
  <si>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</si>
  <si>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</si>
  <si>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</si>
  <si>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</si>
  <si>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</si>
  <si>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</si>
  <si>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</si>
  <si>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</si>
  <si>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</si>
  <si>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</si>
  <si>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</si>
  <si>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</si>
  <si>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</si>
  <si>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</si>
  <si>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</si>
  <si>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</si>
  <si>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</si>
  <si>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</si>
  <si>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</si>
  <si>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</si>
  <si>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</si>
  <si>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</si>
  <si>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</si>
  <si>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</si>
  <si>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</si>
  <si>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</si>
  <si>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</si>
  <si>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</si>
  <si>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</si>
  <si>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</si>
  <si>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</si>
  <si>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</si>
  <si>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</si>
  <si>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</si>
  <si>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</si>
  <si>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</si>
  <si>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</si>
  <si>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</si>
  <si>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</si>
  <si>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</si>
  <si>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</si>
  <si>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</si>
  <si>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</si>
  <si>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</si>
  <si>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</si>
  <si>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</si>
  <si>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</si>
  <si>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</si>
  <si>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</si>
  <si>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</si>
  <si>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</si>
  <si>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</si>
  <si>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</si>
  <si>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</si>
  <si>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</si>
  <si>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</si>
  <si>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</si>
  <si>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</si>
  <si>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</si>
  <si>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</si>
  <si>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</si>
  <si>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</si>
  <si>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</si>
  <si>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</si>
  <si>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</si>
  <si>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</si>
  <si>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</si>
  <si>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</si>
  <si>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</si>
  <si>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</si>
  <si>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</si>
  <si>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</si>
  <si>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</si>
  <si>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</si>
  <si>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</si>
  <si>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</si>
  <si>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</si>
  <si>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</si>
  <si>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</si>
  <si>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</si>
  <si>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</si>
  <si>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</si>
  <si>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</si>
  <si>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</si>
  <si>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</si>
  <si>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</si>
  <si>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</si>
  <si>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</si>
  <si>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</si>
  <si>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</si>
  <si>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</si>
  <si>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</si>
  <si>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</si>
  <si>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</si>
  <si>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</si>
  <si>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</si>
  <si>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</si>
  <si>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</si>
  <si>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</si>
  <si>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</si>
  <si>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</si>
  <si>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</si>
  <si>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</si>
  <si>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</si>
  <si>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</si>
  <si>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</si>
  <si>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</si>
  <si>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</si>
  <si>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</si>
  <si>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</si>
  <si>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</si>
  <si>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</si>
  <si>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</si>
  <si>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</si>
  <si>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</si>
  <si>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</si>
  <si>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</si>
  <si>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</si>
  <si>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</si>
  <si>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</si>
  <si>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</si>
  <si>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</si>
  <si>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</si>
  <si>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</si>
  <si>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</si>
  <si>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</si>
  <si>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</si>
  <si>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</si>
  <si>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</si>
  <si>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</si>
  <si>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</si>
  <si>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</si>
  <si>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</si>
  <si>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</si>
  <si>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</si>
  <si>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</si>
  <si>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</si>
  <si>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</si>
  <si>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</si>
  <si>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</si>
  <si>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</si>
  <si>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</si>
  <si>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</si>
  <si>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</si>
  <si>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</si>
  <si>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</si>
  <si>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</si>
  <si>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</si>
  <si>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</si>
  <si>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</si>
  <si>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</si>
  <si>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</si>
  <si>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</si>
  <si>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</si>
  <si>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</si>
  <si>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</si>
  <si>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</si>
  <si>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</si>
  <si>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</si>
  <si>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</si>
  <si>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</si>
  <si>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</si>
  <si>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</si>
  <si>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</si>
  <si>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</si>
  <si>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</si>
  <si>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</si>
  <si>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</si>
  <si>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</si>
  <si>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</si>
  <si>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</si>
  <si>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</si>
  <si>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</si>
  <si>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</si>
  <si>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</si>
  <si>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</si>
  <si>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</si>
  <si>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</si>
  <si>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</si>
  <si>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</si>
  <si>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</si>
  <si>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</si>
  <si>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</si>
  <si>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</si>
  <si>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</si>
  <si>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</si>
  <si>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</si>
  <si>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</si>
  <si>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</si>
  <si>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</si>
  <si>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</si>
  <si>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</si>
  <si>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</si>
  <si>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</si>
  <si>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</si>
  <si>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</si>
  <si>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</si>
  <si>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</si>
  <si>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</si>
  <si>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</si>
  <si>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</si>
  <si>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</si>
  <si>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</si>
  <si>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</si>
  <si>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</si>
  <si>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</si>
  <si>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</si>
  <si>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</si>
  <si>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</si>
  <si>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</si>
  <si>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</si>
  <si>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</si>
  <si>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</si>
  <si>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</si>
  <si>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</si>
  <si>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</si>
  <si>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</si>
  <si>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</si>
  <si>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</si>
  <si>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</si>
  <si>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</si>
  <si>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</si>
  <si>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</si>
  <si>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</si>
  <si>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</si>
  <si>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</si>
  <si>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</si>
  <si>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</si>
  <si>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</si>
  <si>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</si>
  <si>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</si>
  <si>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</si>
  <si>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</si>
  <si>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</si>
  <si>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</si>
  <si>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</si>
  <si>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</si>
  <si>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</si>
  <si>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</si>
  <si>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</si>
  <si>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</si>
  <si>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</si>
  <si>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</si>
  <si>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</si>
  <si>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</si>
  <si>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</si>
  <si>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</si>
  <si>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</si>
  <si>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</si>
  <si>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</si>
  <si>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</si>
  <si>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</si>
  <si>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</si>
  <si>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</si>
  <si>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</si>
  <si>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</si>
  <si>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</si>
  <si>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</si>
  <si>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</si>
  <si>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</si>
  <si>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</si>
  <si>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</si>
  <si>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</si>
  <si>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</si>
  <si>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</si>
  <si>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</si>
  <si>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</si>
  <si>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</si>
  <si>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</si>
  <si>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</si>
  <si>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</si>
  <si>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</si>
  <si>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</si>
  <si>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</si>
  <si>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</si>
  <si>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</si>
  <si>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</si>
  <si>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</si>
  <si>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</si>
  <si>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</si>
  <si>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</si>
  <si>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</si>
  <si>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</si>
  <si>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</si>
  <si>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</si>
  <si>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</si>
  <si>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</si>
  <si>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</si>
  <si>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</si>
  <si>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</si>
  <si>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</si>
  <si>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</si>
  <si>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</si>
  <si>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</si>
  <si>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</si>
  <si>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</si>
  <si>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</si>
  <si>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</si>
  <si>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</si>
  <si>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</si>
  <si>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</si>
  <si>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</si>
  <si>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</si>
  <si>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</si>
  <si>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</si>
  <si>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</si>
  <si>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</si>
  <si>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</si>
  <si>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</si>
  <si>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</si>
  <si>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</si>
  <si>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</si>
  <si>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</si>
  <si>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</si>
  <si>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</si>
  <si>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</si>
  <si>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</si>
  <si>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</si>
  <si>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</si>
  <si>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</si>
  <si>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</si>
  <si>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</si>
  <si>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</si>
  <si>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</si>
  <si>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</si>
  <si>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</si>
  <si>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</si>
  <si>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</si>
  <si>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</si>
  <si>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</si>
  <si>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</si>
  <si>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</si>
  <si>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</si>
  <si>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</si>
  <si>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</si>
  <si>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</si>
  <si>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</si>
  <si>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</si>
  <si>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</si>
  <si>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</si>
  <si>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</si>
  <si>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</si>
  <si>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</si>
  <si>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</si>
  <si>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</si>
  <si>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</si>
  <si>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</si>
  <si>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</si>
  <si>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</si>
  <si>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</si>
  <si>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</si>
  <si>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</si>
  <si>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</si>
  <si>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</si>
  <si>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</si>
  <si>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</si>
  <si>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</si>
  <si>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</si>
  <si>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</si>
  <si>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</si>
  <si>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</si>
  <si>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</si>
  <si>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</si>
  <si>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</si>
  <si>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</si>
  <si>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</si>
  <si>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</si>
  <si>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</si>
  <si>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</si>
  <si>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</si>
  <si>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</si>
  <si>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</si>
  <si>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</si>
  <si>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</si>
  <si>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</si>
  <si>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</si>
  <si>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</si>
  <si>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</si>
  <si>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</si>
  <si>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</si>
  <si>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</si>
  <si>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</si>
  <si>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</si>
  <si>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</si>
  <si>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</si>
  <si>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</si>
  <si>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</si>
  <si>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</si>
  <si>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</si>
  <si>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</si>
  <si>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</si>
  <si>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</si>
  <si>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</si>
  <si>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</si>
  <si>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</si>
  <si>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</si>
  <si>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</si>
  <si>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</si>
  <si>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</si>
  <si>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</si>
  <si>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</si>
  <si>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</si>
  <si>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</si>
  <si>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</si>
  <si>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</si>
  <si>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</si>
  <si>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</si>
  <si>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</si>
  <si>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</si>
  <si>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</si>
  <si>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</si>
  <si>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</si>
  <si>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</si>
  <si>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</si>
  <si>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</si>
  <si>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</si>
  <si>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</si>
  <si>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</si>
  <si>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</si>
  <si>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</si>
  <si>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</si>
  <si>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</si>
  <si>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</si>
  <si>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</si>
  <si>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</si>
  <si>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</si>
  <si>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</si>
  <si>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</si>
  <si>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</si>
  <si>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</si>
  <si>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</si>
  <si>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</si>
  <si>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</si>
  <si>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</si>
  <si>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</si>
  <si>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</si>
  <si>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</si>
  <si>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</si>
  <si>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</si>
  <si>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</si>
  <si>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</si>
  <si>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</si>
  <si>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</si>
  <si>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</si>
  <si>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</si>
  <si>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</si>
  <si>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</si>
  <si>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</si>
  <si>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</si>
  <si>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</si>
  <si>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</si>
  <si>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</si>
  <si>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</si>
  <si>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</si>
  <si>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</si>
  <si>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</si>
  <si>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</si>
  <si>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</si>
  <si>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</si>
  <si>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</si>
  <si>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</si>
  <si>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</si>
  <si>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</si>
  <si>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</si>
  <si>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</si>
  <si>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</si>
  <si>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</si>
  <si>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</si>
  <si>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</si>
  <si>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</si>
  <si>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</si>
  <si>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</si>
  <si>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</si>
  <si>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</si>
  <si>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</si>
  <si>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</si>
  <si>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</si>
  <si>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</si>
  <si>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</si>
  <si>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</si>
  <si>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</si>
  <si>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</si>
  <si>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</si>
  <si>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</si>
  <si>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</si>
  <si>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</si>
  <si>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</si>
  <si>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</si>
  <si>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</si>
  <si>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</si>
  <si>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</si>
  <si>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</si>
  <si>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</si>
  <si>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</si>
  <si>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</si>
  <si>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</si>
  <si>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</si>
  <si>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</si>
  <si>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</si>
  <si>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</si>
  <si>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</si>
  <si>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</si>
  <si>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</si>
  <si>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</si>
  <si>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</si>
  <si>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</si>
  <si>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</si>
  <si>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</si>
  <si>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</si>
  <si>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</si>
  <si>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</si>
  <si>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</si>
  <si>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</si>
  <si>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</si>
  <si>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</si>
  <si>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</si>
  <si>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</si>
  <si>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</si>
  <si>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</si>
  <si>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</si>
  <si>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</si>
  <si>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</si>
  <si>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</si>
  <si>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</si>
  <si>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</si>
  <si>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</si>
  <si>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</si>
  <si>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</si>
  <si>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</si>
  <si>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</si>
  <si>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</si>
  <si>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</si>
  <si>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</si>
  <si>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</si>
  <si>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</si>
  <si>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</si>
  <si>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</si>
  <si>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</si>
  <si>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</si>
  <si>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</si>
  <si>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</si>
  <si>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</si>
  <si>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</si>
  <si>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</si>
  <si>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</si>
  <si>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</si>
  <si>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</si>
  <si>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</si>
  <si>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</si>
  <si>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</si>
  <si>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</si>
  <si>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</si>
  <si>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</si>
  <si>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</si>
  <si>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</si>
  <si>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</si>
  <si>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</si>
  <si>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</si>
  <si>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</si>
  <si>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</si>
  <si>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</si>
  <si>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</si>
  <si>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</si>
  <si>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</si>
  <si>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</si>
  <si>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</si>
  <si>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</si>
  <si>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</si>
  <si>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</si>
  <si>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</si>
  <si>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</si>
  <si>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</si>
  <si>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</si>
  <si>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</si>
  <si>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</si>
  <si>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</si>
  <si>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</si>
  <si>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</si>
  <si>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</si>
  <si>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</si>
  <si>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</si>
  <si>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</si>
  <si>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</si>
  <si>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</si>
  <si>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</si>
  <si>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</si>
  <si>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</si>
  <si>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</si>
  <si>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</si>
  <si>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</si>
  <si>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</si>
  <si>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</si>
  <si>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</si>
  <si>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</si>
  <si>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</si>
  <si>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</si>
  <si>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</si>
  <si>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</si>
  <si>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</si>
  <si>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</si>
  <si>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</si>
  <si>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</si>
  <si>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</si>
  <si>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</si>
  <si>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</si>
  <si>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</si>
  <si>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</si>
  <si>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</si>
  <si>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</si>
  <si>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</si>
  <si>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</si>
  <si>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</si>
  <si>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</si>
  <si>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</si>
  <si>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</si>
  <si>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</si>
  <si>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</si>
  <si>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</si>
  <si>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</si>
  <si>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</si>
  <si>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</si>
  <si>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</si>
  <si>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</si>
  <si>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</si>
  <si>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</si>
  <si>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</si>
  <si>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</si>
  <si>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</si>
  <si>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</si>
  <si>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</si>
  <si>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</si>
  <si>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</si>
  <si>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</si>
  <si>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</si>
  <si>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</si>
  <si>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</si>
  <si>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</si>
  <si>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</si>
  <si>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</si>
  <si>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</si>
  <si>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</si>
  <si>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</si>
  <si>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</si>
  <si>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</si>
  <si>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</si>
  <si>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</si>
  <si>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</si>
  <si>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</si>
  <si>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</si>
  <si>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</si>
  <si>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</si>
  <si>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</si>
  <si>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</si>
  <si>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</si>
  <si>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</si>
  <si>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</si>
  <si>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</si>
  <si>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</si>
  <si>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</si>
  <si>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</si>
  <si>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</si>
  <si>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</si>
  <si>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</si>
  <si>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</si>
  <si>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</si>
  <si>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</si>
  <si>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</si>
  <si>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</si>
  <si>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</si>
  <si>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</si>
  <si>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</si>
  <si>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</si>
  <si>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</si>
  <si>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</si>
  <si>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</si>
  <si>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</si>
  <si>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</si>
  <si>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</si>
  <si>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</si>
  <si>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</si>
  <si>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</si>
  <si>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</si>
  <si>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</si>
  <si>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</si>
  <si>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</si>
  <si>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</si>
  <si>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</si>
  <si>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</si>
  <si>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</si>
  <si>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</si>
  <si>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</si>
  <si>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</si>
  <si>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</si>
  <si>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</si>
  <si>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</si>
  <si>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</si>
  <si>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</si>
  <si>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</si>
  <si>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</si>
  <si>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</si>
  <si>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</si>
  <si>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</si>
  <si>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</si>
  <si>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</si>
  <si>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</si>
  <si>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</si>
  <si>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</si>
  <si>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</si>
  <si>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</si>
  <si>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</si>
  <si>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</si>
  <si>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</si>
  <si>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</si>
  <si>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</si>
  <si>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</si>
  <si>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</si>
  <si>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</si>
  <si>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</si>
  <si>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</si>
  <si>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</si>
  <si>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</si>
  <si>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</si>
  <si>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</si>
  <si>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</si>
  <si>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</si>
  <si>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</si>
  <si>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</si>
  <si>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</si>
  <si>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</si>
  <si>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</si>
  <si>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</si>
  <si>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</si>
  <si>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</si>
  <si>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</si>
  <si>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</si>
  <si>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</si>
  <si>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</si>
  <si>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</si>
  <si>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</si>
  <si>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</si>
  <si>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</si>
  <si>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</si>
  <si>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</si>
  <si>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</si>
  <si>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</si>
  <si>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</si>
  <si>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</si>
  <si>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</si>
  <si>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</si>
  <si>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</si>
  <si>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</si>
  <si>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</si>
  <si>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</si>
  <si>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</si>
  <si>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</si>
  <si>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</si>
  <si>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</si>
  <si>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</si>
  <si>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</si>
  <si>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</si>
  <si>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</si>
  <si>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</si>
  <si>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</si>
  <si>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</si>
  <si>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</si>
  <si>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</si>
  <si>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</si>
  <si>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</si>
  <si>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</si>
  <si>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</si>
  <si>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</si>
  <si>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</si>
  <si>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</si>
  <si>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</si>
  <si>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</si>
  <si>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</si>
  <si>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</si>
  <si>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</si>
  <si>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</si>
  <si>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</si>
  <si>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</si>
  <si>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</si>
  <si>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</si>
  <si>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</si>
  <si>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</si>
  <si>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</si>
  <si>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</si>
  <si>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</si>
  <si>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</si>
  <si>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</si>
  <si>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</si>
  <si>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</si>
  <si>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</si>
  <si>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</si>
  <si>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</si>
  <si>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</si>
  <si>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</si>
  <si>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</si>
  <si>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</si>
  <si>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</si>
  <si>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</si>
  <si>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</si>
  <si>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</si>
  <si>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</si>
  <si>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</si>
  <si>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</si>
  <si>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</si>
  <si>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</si>
  <si>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</si>
  <si>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</si>
  <si>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</si>
  <si>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</si>
  <si>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</si>
  <si>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</si>
  <si>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</si>
  <si>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</si>
  <si>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</si>
  <si>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</si>
  <si>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</si>
  <si>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</si>
  <si>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</si>
  <si>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</si>
  <si>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</si>
  <si>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</si>
  <si>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</si>
  <si>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</si>
  <si>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</si>
  <si>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</si>
  <si>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</si>
  <si>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</si>
  <si>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</si>
  <si>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</si>
  <si>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</si>
  <si>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</si>
  <si>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</si>
  <si>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</si>
  <si>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</si>
  <si>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</si>
  <si>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</si>
  <si>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</si>
  <si>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</si>
  <si>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</si>
  <si>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</si>
  <si>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</si>
  <si>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</si>
  <si>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</si>
  <si>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</si>
  <si>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</si>
  <si>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</si>
  <si>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</si>
  <si>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</si>
  <si>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</si>
  <si>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</si>
  <si>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</si>
  <si>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</si>
  <si>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</si>
  <si>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</si>
  <si>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</si>
  <si>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</si>
  <si>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</si>
  <si>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</si>
  <si>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</si>
  <si>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</si>
  <si>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</si>
  <si>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</si>
  <si>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</si>
  <si>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</si>
  <si>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</si>
  <si>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</si>
  <si>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</si>
  <si>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</si>
  <si>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</si>
  <si>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</si>
  <si>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</si>
  <si>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</si>
  <si>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</si>
  <si>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</si>
  <si>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</si>
  <si>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</si>
  <si>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</si>
  <si>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</si>
  <si>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</si>
  <si>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</si>
  <si>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</si>
  <si>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</si>
  <si>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</si>
  <si>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</si>
  <si>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</si>
  <si>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</si>
  <si>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</si>
  <si>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</si>
  <si>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</si>
  <si>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</si>
  <si>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</si>
  <si>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</si>
  <si>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</si>
  <si>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</si>
  <si>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</si>
  <si>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</si>
  <si>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</si>
  <si>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</si>
  <si>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</si>
  <si>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</si>
  <si>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</si>
  <si>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</si>
  <si>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</si>
  <si>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</si>
  <si>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</si>
  <si>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</si>
  <si>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</si>
  <si>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</si>
  <si>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</si>
  <si>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</si>
  <si>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</si>
  <si>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</si>
  <si>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</si>
  <si>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</si>
  <si>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</si>
  <si>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</si>
  <si>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</si>
  <si>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</si>
  <si>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</si>
  <si>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</si>
  <si>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</si>
  <si>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</si>
  <si>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</si>
  <si>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</si>
  <si>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</si>
  <si>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</si>
  <si>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</si>
  <si>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</si>
  <si>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</si>
  <si>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</si>
  <si>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</si>
  <si>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</si>
  <si>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</si>
  <si>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</si>
  <si>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</si>
  <si>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</si>
  <si>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</si>
  <si>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</si>
  <si>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</si>
  <si>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</si>
  <si>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</si>
  <si>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</si>
  <si>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</si>
  <si>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</si>
  <si>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</si>
  <si>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</si>
  <si>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</si>
  <si>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</si>
  <si>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</si>
  <si>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</si>
  <si>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</si>
  <si>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</si>
  <si>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</si>
  <si>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</si>
  <si>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</si>
  <si>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</si>
  <si>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</si>
  <si>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</si>
  <si>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</si>
  <si>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</si>
  <si>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</si>
  <si>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</si>
  <si>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</si>
  <si>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</si>
  <si>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</si>
  <si>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</si>
  <si>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</si>
  <si>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</si>
  <si>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</si>
  <si>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</si>
  <si>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</si>
  <si>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</si>
  <si>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</si>
  <si>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</si>
  <si>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</si>
  <si>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</si>
  <si>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</si>
  <si>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</si>
  <si>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</si>
  <si>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</si>
  <si>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</si>
  <si>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</si>
  <si>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</si>
  <si>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</si>
  <si>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</si>
  <si>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</si>
  <si>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</si>
  <si>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</si>
  <si>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</si>
  <si>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</si>
  <si>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</si>
  <si>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</si>
  <si>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</si>
  <si>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</si>
  <si>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</si>
  <si>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</si>
  <si>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</si>
  <si>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</si>
  <si>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</si>
  <si>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</si>
  <si>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</si>
  <si>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</si>
  <si>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</si>
  <si>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</si>
  <si>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</si>
  <si>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</si>
  <si>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</si>
  <si>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</si>
  <si>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</si>
  <si>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</si>
  <si>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</si>
  <si>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</si>
  <si>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</si>
  <si>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</si>
  <si>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</si>
  <si>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</si>
  <si>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</si>
  <si>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</si>
  <si>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</si>
  <si>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</si>
  <si>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</si>
  <si>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</si>
  <si>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</si>
  <si>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</si>
  <si>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</si>
  <si>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</si>
  <si>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</si>
  <si>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</si>
  <si>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</si>
  <si>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</si>
  <si>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</si>
  <si>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</si>
  <si>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</si>
  <si>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</si>
  <si>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</si>
  <si>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</si>
  <si>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</si>
  <si>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</si>
  <si>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</si>
  <si>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</si>
  <si>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</si>
  <si>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</si>
  <si>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</si>
  <si>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</si>
  <si>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</si>
  <si>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</si>
  <si>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</si>
  <si>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</si>
  <si>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</si>
  <si>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</si>
  <si>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</si>
  <si>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</si>
  <si>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</si>
  <si>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</si>
  <si>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</si>
  <si>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</si>
  <si>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</si>
  <si>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</si>
  <si>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</si>
  <si>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</si>
  <si>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</si>
  <si>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</si>
  <si>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</si>
  <si>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</si>
  <si>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</si>
  <si>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</si>
  <si>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</si>
  <si>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</si>
  <si>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</si>
  <si>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</si>
  <si>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</si>
  <si>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</si>
  <si>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</si>
  <si>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</si>
  <si>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</si>
  <si>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</si>
  <si>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</si>
  <si>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</si>
  <si>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</si>
  <si>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</si>
  <si>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</si>
  <si>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</si>
  <si>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</si>
  <si>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</si>
  <si>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</si>
  <si>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</si>
  <si>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</si>
  <si>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</si>
  <si>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</si>
  <si>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</si>
  <si>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</si>
  <si>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</si>
  <si>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</si>
  <si>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</si>
  <si>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</si>
  <si>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</si>
  <si>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</si>
  <si>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</si>
  <si>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</si>
  <si>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</si>
  <si>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</si>
  <si>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</si>
  <si>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</si>
  <si>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</si>
  <si>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</si>
  <si>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</si>
  <si>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</si>
  <si>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</si>
  <si>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</si>
  <si>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</si>
  <si>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</si>
  <si>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</si>
  <si>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</si>
  <si>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</si>
  <si>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</si>
  <si>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</si>
  <si>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</si>
  <si>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</si>
  <si>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</si>
  <si>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</si>
  <si>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</si>
  <si>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</si>
  <si>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</si>
  <si>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</si>
  <si>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</si>
  <si>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</si>
  <si>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</si>
  <si>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</si>
  <si>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</si>
  <si>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</si>
  <si>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</si>
  <si>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</si>
  <si>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</si>
  <si>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</si>
  <si>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</si>
  <si>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</si>
  <si>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</si>
  <si>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</si>
  <si>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</si>
  <si>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</si>
  <si>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</si>
  <si>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</si>
  <si>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</si>
  <si>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</si>
  <si>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</si>
  <si>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</si>
  <si>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</si>
  <si>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</si>
  <si>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</si>
  <si>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</si>
  <si>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</si>
  <si>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</si>
  <si>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</si>
  <si>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</si>
  <si>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</si>
  <si>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</si>
  <si>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</si>
  <si>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</si>
  <si>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</si>
  <si>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</si>
  <si>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</si>
  <si>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</si>
  <si>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</si>
  <si>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</si>
  <si>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</si>
  <si>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</si>
  <si>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</si>
  <si>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</si>
  <si>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</si>
  <si>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</si>
  <si>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</si>
  <si>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</si>
  <si>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</si>
  <si>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</si>
  <si>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</si>
  <si>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</si>
  <si>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</si>
  <si>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</si>
  <si>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</si>
  <si>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</si>
  <si>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</si>
  <si>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</si>
  <si>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</si>
  <si>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</si>
  <si>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</si>
  <si>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</si>
  <si>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</si>
  <si>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</si>
  <si>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</si>
  <si>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</si>
  <si>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</si>
  <si>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</si>
  <si>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</si>
  <si>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</si>
  <si>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</si>
  <si>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</si>
  <si>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</si>
  <si>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</si>
  <si>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</si>
  <si>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</si>
  <si>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</si>
  <si>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</si>
  <si>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</si>
  <si>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</si>
  <si>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</si>
  <si>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</si>
  <si>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</si>
  <si>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</si>
  <si>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</si>
  <si>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</si>
  <si>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</si>
  <si>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</si>
  <si>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</si>
  <si>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</si>
  <si>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</si>
  <si>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</si>
  <si>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</si>
  <si>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</si>
  <si>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</si>
  <si>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</si>
  <si>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</si>
  <si>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</si>
  <si>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</si>
  <si>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</si>
  <si>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</si>
  <si>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</si>
  <si>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</si>
  <si>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</si>
  <si>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</si>
  <si>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</si>
  <si>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</si>
  <si>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</si>
  <si>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</si>
  <si>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</si>
  <si>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</si>
  <si>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</si>
  <si>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</si>
  <si>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</si>
  <si>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</si>
  <si>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</si>
  <si>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</si>
  <si>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</si>
  <si>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</si>
  <si>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</si>
  <si>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</si>
  <si>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</si>
  <si>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</si>
  <si>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</si>
  <si>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</si>
  <si>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</si>
  <si>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</si>
  <si>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</si>
  <si>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</si>
  <si>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</si>
  <si>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</si>
  <si>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</si>
  <si>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</si>
  <si>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</si>
  <si>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</si>
  <si>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</si>
  <si>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</si>
  <si>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</si>
  <si>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</si>
  <si>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</si>
  <si>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</si>
  <si>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</si>
  <si>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</si>
  <si>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</si>
  <si>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</si>
  <si>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</si>
  <si>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</si>
  <si>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</si>
  <si>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</si>
  <si>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</si>
  <si>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</si>
  <si>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</si>
  <si>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</si>
  <si>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</si>
  <si>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</si>
  <si>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</si>
  <si>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</si>
  <si>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</si>
  <si>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</si>
  <si>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</si>
  <si>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</si>
  <si>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</si>
  <si>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</si>
  <si>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</si>
  <si>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</si>
  <si>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</si>
  <si>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</si>
  <si>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</si>
  <si>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</si>
  <si>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</si>
  <si>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</si>
  <si>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</si>
  <si>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</si>
  <si>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</si>
  <si>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</si>
  <si>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</si>
  <si>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</si>
  <si>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</si>
  <si>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</si>
  <si>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</si>
  <si>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</si>
  <si>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</si>
  <si>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</si>
  <si>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</si>
  <si>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</si>
  <si>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</si>
  <si>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</si>
  <si>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</si>
  <si>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</si>
  <si>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</si>
  <si>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</si>
  <si>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</si>
  <si>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</si>
  <si>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</si>
  <si>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</si>
  <si>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</si>
  <si>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</si>
  <si>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</si>
  <si>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</si>
  <si>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</si>
  <si>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</si>
  <si>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</si>
  <si>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</si>
  <si>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</si>
  <si>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</si>
  <si>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</si>
  <si>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</si>
  <si>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</si>
  <si>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</si>
  <si>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</si>
  <si>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</si>
  <si>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</si>
  <si>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</si>
  <si>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</si>
  <si>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</si>
  <si>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</si>
  <si>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</si>
  <si>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</si>
  <si>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</si>
  <si>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</si>
  <si>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</si>
  <si>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</si>
  <si>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</si>
  <si>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</si>
  <si>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</si>
  <si>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</si>
  <si>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</si>
  <si>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</si>
  <si>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</si>
  <si>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</si>
  <si>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</si>
  <si>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</si>
  <si>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</si>
  <si>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</si>
  <si>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</si>
  <si>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</si>
  <si>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</si>
  <si>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</si>
  <si>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</si>
  <si>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</si>
  <si>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</si>
  <si>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</si>
  <si>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</si>
  <si>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</si>
  <si>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</si>
  <si>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</si>
  <si>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</si>
  <si>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</si>
  <si>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</si>
  <si>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</si>
  <si>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</si>
  <si>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</si>
  <si>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</si>
  <si>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</si>
  <si>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</si>
  <si>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</si>
  <si>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</si>
  <si>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</si>
  <si>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</si>
  <si>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</si>
  <si>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</si>
  <si>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</si>
  <si>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</si>
  <si>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</si>
  <si>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</si>
  <si>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</si>
  <si>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</si>
  <si>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</si>
  <si>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</si>
  <si>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</si>
  <si>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</si>
  <si>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</si>
  <si>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</si>
  <si>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</si>
  <si>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</si>
  <si>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</si>
  <si>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</si>
  <si>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</si>
  <si>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</si>
  <si>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</si>
  <si>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</si>
  <si>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</si>
  <si>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</si>
  <si>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</si>
  <si>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</si>
  <si>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</si>
  <si>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</si>
  <si>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</si>
  <si>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</si>
  <si>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</si>
  <si>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</si>
  <si>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</si>
  <si>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</si>
  <si>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</si>
  <si>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</si>
  <si>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</si>
  <si>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</si>
  <si>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</si>
  <si>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</si>
  <si>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</si>
  <si>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</si>
  <si>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</si>
  <si>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</si>
  <si>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</si>
  <si>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</si>
  <si>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</si>
  <si>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</si>
  <si>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</si>
  <si>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</si>
  <si>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</si>
  <si>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</si>
  <si>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</si>
  <si>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</si>
  <si>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</si>
  <si>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</si>
  <si>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</si>
  <si>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</si>
  <si>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</si>
  <si>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</si>
  <si>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</si>
  <si>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</si>
  <si>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</si>
  <si>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</si>
  <si>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</si>
  <si>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</si>
  <si>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</si>
  <si>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</si>
  <si>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</si>
  <si>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</si>
  <si>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</si>
  <si>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</si>
  <si>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</si>
  <si>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</si>
  <si>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</si>
  <si>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</si>
  <si>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</si>
  <si>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</si>
  <si>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</si>
  <si>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</si>
  <si>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</si>
  <si>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</si>
  <si>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</si>
  <si>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</si>
  <si>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</si>
  <si>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</si>
  <si>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</si>
  <si>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</si>
  <si>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</si>
  <si>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</si>
  <si>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</si>
  <si>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</si>
  <si>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</si>
  <si>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</si>
  <si>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</si>
  <si>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</si>
  <si>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</si>
  <si>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</si>
  <si>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</si>
  <si>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</si>
  <si>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</si>
  <si>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</si>
  <si>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</si>
  <si>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</si>
  <si>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</si>
  <si>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</si>
  <si>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</si>
  <si>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</si>
  <si>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</si>
  <si>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</si>
  <si>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</si>
  <si>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</si>
  <si>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</si>
  <si>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</si>
  <si>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</si>
  <si>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</si>
  <si>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</si>
  <si>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</si>
  <si>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</si>
  <si>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</si>
  <si>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</si>
  <si>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</si>
  <si>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</si>
  <si>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</si>
  <si>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</si>
  <si>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</si>
  <si>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</si>
  <si>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</si>
  <si>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</si>
  <si>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</si>
  <si>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</si>
  <si>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</si>
  <si>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</si>
  <si>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</si>
  <si>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</si>
  <si>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</si>
  <si>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</si>
  <si>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</si>
  <si>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</si>
  <si>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</si>
  <si>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</si>
  <si>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</si>
  <si>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</si>
  <si>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</si>
  <si>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</si>
  <si>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</si>
  <si>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</si>
  <si>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</si>
  <si>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</si>
  <si>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</si>
  <si>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</si>
  <si>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</si>
  <si>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</si>
  <si>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</si>
  <si>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</si>
  <si>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</si>
  <si>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</si>
  <si>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</si>
  <si>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</si>
  <si>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</si>
  <si>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</si>
  <si>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</si>
  <si>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</si>
  <si>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</si>
  <si>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</si>
  <si>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</si>
  <si>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</si>
  <si>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</si>
  <si>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</si>
  <si>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</si>
  <si>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</si>
  <si>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</si>
  <si>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</si>
  <si>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</si>
  <si>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</si>
  <si>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</si>
  <si>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</si>
  <si>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</si>
  <si>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</si>
  <si>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</si>
  <si>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</si>
  <si>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</si>
  <si>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</si>
  <si>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</si>
  <si>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</si>
  <si>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</si>
  <si>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</si>
  <si>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</si>
  <si>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</si>
  <si>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</si>
  <si>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</si>
  <si>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</si>
  <si>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</si>
  <si>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</si>
  <si>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</si>
  <si>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</si>
  <si>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</si>
  <si>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</si>
  <si>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</si>
  <si>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</si>
  <si>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</si>
  <si>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</si>
  <si>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</si>
  <si>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</si>
  <si>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</si>
  <si>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</si>
  <si>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</si>
  <si>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</si>
  <si>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</si>
  <si>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</si>
  <si>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</si>
  <si>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</si>
  <si>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</si>
  <si>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</si>
  <si>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</si>
  <si>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</si>
  <si>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</si>
  <si>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</si>
  <si>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</si>
  <si>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</si>
  <si>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</si>
  <si>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</si>
  <si>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</si>
  <si>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</si>
  <si>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</si>
  <si>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</si>
  <si>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</si>
  <si>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</si>
  <si>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</si>
  <si>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</si>
  <si>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</si>
  <si>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</si>
  <si>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</si>
  <si>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</si>
  <si>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</si>
  <si>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</si>
  <si>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</si>
  <si>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</si>
  <si>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</si>
  <si>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</si>
  <si>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</si>
  <si>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</si>
  <si>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</si>
  <si>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</si>
  <si>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</si>
  <si>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</si>
  <si>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</si>
  <si>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</si>
  <si>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</si>
  <si>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</si>
  <si>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</si>
  <si>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</si>
  <si>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</si>
  <si>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</si>
  <si>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</si>
  <si>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</si>
  <si>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</si>
  <si>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</si>
  <si>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</si>
  <si>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</si>
  <si>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</si>
  <si>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</si>
  <si>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</si>
  <si>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</si>
  <si>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</si>
  <si>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</si>
  <si>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</si>
  <si>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</si>
  <si>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</si>
  <si>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</si>
  <si>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</si>
  <si>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</si>
  <si>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</si>
  <si>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</si>
  <si>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</si>
  <si>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</si>
  <si>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</si>
  <si>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</si>
  <si>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</si>
  <si>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</si>
  <si>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</si>
  <si>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</si>
  <si>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</si>
  <si>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</si>
  <si>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</si>
  <si>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</si>
  <si>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</si>
  <si>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</si>
  <si>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</si>
  <si>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</si>
  <si>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</si>
  <si>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</si>
  <si>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</si>
  <si>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</si>
  <si>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</si>
  <si>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</si>
  <si>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</si>
  <si>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</si>
  <si>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</si>
  <si>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</si>
  <si>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</si>
  <si>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</si>
  <si>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</si>
  <si>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</si>
  <si>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</si>
  <si>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</si>
  <si>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</si>
  <si>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</si>
  <si>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</si>
  <si>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</si>
  <si>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</si>
  <si>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</si>
  <si>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</si>
  <si>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</si>
  <si>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</si>
  <si>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</si>
  <si>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</si>
  <si>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</si>
  <si>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</si>
  <si>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</si>
  <si>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</si>
  <si>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</si>
  <si>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</si>
  <si>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</si>
  <si>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</si>
  <si>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</si>
  <si>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</si>
  <si>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</si>
  <si>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</si>
  <si>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</si>
  <si>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</si>
  <si>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</si>
  <si>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</si>
  <si>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</si>
  <si>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</si>
  <si>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</si>
  <si>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</si>
  <si>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</si>
  <si>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</si>
  <si>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</si>
  <si>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</si>
  <si>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</si>
  <si>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</si>
  <si>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</si>
  <si>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</si>
  <si>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</si>
  <si>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</si>
  <si>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</si>
  <si>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</si>
  <si>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</si>
  <si>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</si>
  <si>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</si>
  <si>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</si>
  <si>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</si>
  <si>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</si>
  <si>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</si>
  <si>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</si>
  <si>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</si>
  <si>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</si>
  <si>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</si>
  <si>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</si>
  <si>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</si>
  <si>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</si>
  <si>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</si>
  <si>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</si>
  <si>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</si>
  <si>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</si>
  <si>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</si>
  <si>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</si>
  <si>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</si>
  <si>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</si>
  <si>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</si>
  <si>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</si>
  <si>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</si>
  <si>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</si>
  <si>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</si>
  <si>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</si>
  <si>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</si>
  <si>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</si>
  <si>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</si>
  <si>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</si>
  <si>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</si>
  <si>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</si>
  <si>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</si>
  <si>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</si>
  <si>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</si>
  <si>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</si>
  <si>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</si>
  <si>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</si>
  <si>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</si>
  <si>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</si>
  <si>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</si>
  <si>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</si>
  <si>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</si>
  <si>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</si>
  <si>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</si>
  <si>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</si>
  <si>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</si>
  <si>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</si>
  <si>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</si>
  <si>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</si>
  <si>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</si>
  <si>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</si>
  <si>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</si>
  <si>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</si>
  <si>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</si>
  <si>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</si>
  <si>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</si>
  <si>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</si>
  <si>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</si>
  <si>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</si>
  <si>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</si>
  <si>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</si>
  <si>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</si>
  <si>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</si>
  <si>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</si>
  <si>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</si>
  <si>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</si>
  <si>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</si>
  <si>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</si>
  <si>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</si>
  <si>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</si>
  <si>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</si>
  <si>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</si>
  <si>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</si>
  <si>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</si>
  <si>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</si>
  <si>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</si>
  <si>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</si>
  <si>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</si>
  <si>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</si>
  <si>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</si>
  <si>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</si>
  <si>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</si>
  <si>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</si>
  <si>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</si>
  <si>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</si>
  <si>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</si>
  <si>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</si>
  <si>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</si>
  <si>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</si>
  <si>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</si>
  <si>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</si>
  <si>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</si>
  <si>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</si>
  <si>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</si>
  <si>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</si>
  <si>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</si>
  <si>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</si>
  <si>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</si>
  <si>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</si>
  <si>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</si>
  <si>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</si>
  <si>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</si>
  <si>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</si>
  <si>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</si>
  <si>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</si>
  <si>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</si>
  <si>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</si>
  <si>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</si>
  <si>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</si>
  <si>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</si>
  <si>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</si>
  <si>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</si>
  <si>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</si>
  <si>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</si>
  <si>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</si>
  <si>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</si>
  <si>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</si>
  <si>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</si>
  <si>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</si>
  <si>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</si>
  <si>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</si>
  <si>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</si>
  <si>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</si>
  <si>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</si>
  <si>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</si>
  <si>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</si>
  <si>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</si>
  <si>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</si>
  <si>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</si>
  <si>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</si>
  <si>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</si>
  <si>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</si>
  <si>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</si>
  <si>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</si>
  <si>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</si>
  <si>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</si>
  <si>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</si>
  <si>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</si>
  <si>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</si>
  <si>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</si>
  <si>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</si>
  <si>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</si>
  <si>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</si>
  <si>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</si>
  <si>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</si>
  <si>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</si>
  <si>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</si>
  <si>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</si>
  <si>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</si>
  <si>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</si>
  <si>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</si>
  <si>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</si>
  <si>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</si>
  <si>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</si>
  <si>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</si>
  <si>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</si>
  <si>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</si>
  <si>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</si>
  <si>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</si>
  <si>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</si>
  <si>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</si>
  <si>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</si>
  <si>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</si>
  <si>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</si>
  <si>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</si>
  <si>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</si>
  <si>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</si>
  <si>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</si>
  <si>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</si>
  <si>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</si>
  <si>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</si>
  <si>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</si>
  <si>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</si>
  <si>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</si>
  <si>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</si>
  <si>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</si>
  <si>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</si>
  <si>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</si>
  <si>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</si>
  <si>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</si>
  <si>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</si>
  <si>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</si>
  <si>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</si>
  <si>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</si>
  <si>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</si>
  <si>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</si>
  <si>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</si>
  <si>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</si>
  <si>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</si>
  <si>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</si>
  <si>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</si>
  <si>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</si>
  <si>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</si>
  <si>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</si>
  <si>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</si>
  <si>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</si>
  <si>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</si>
  <si>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</si>
  <si>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</si>
  <si>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</si>
  <si>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</si>
  <si>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</si>
  <si>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</si>
  <si>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</si>
  <si>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</si>
  <si>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</si>
  <si>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</si>
  <si>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</si>
  <si>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</si>
  <si>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</si>
  <si>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</si>
  <si>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</si>
  <si>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</si>
  <si>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</si>
  <si>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</si>
  <si>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</si>
  <si>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</si>
  <si>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</si>
  <si>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</si>
  <si>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</si>
  <si>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</si>
  <si>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</si>
  <si>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</si>
  <si>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</si>
  <si>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</si>
  <si>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</si>
  <si>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</si>
  <si>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</si>
  <si>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</si>
  <si>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</si>
  <si>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</si>
  <si>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</si>
  <si>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</si>
  <si>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</si>
  <si>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</si>
  <si>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</si>
  <si>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</si>
  <si>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</si>
  <si>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</si>
  <si>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</si>
  <si>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</si>
  <si>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</si>
  <si>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</si>
  <si>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</si>
  <si>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</si>
  <si>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</si>
  <si>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</si>
  <si>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</si>
  <si>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</si>
  <si>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</si>
  <si>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</si>
  <si>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</si>
  <si>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</si>
  <si>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</si>
  <si>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</si>
  <si>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</si>
  <si>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</si>
  <si>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</si>
  <si>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</si>
  <si>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</si>
  <si>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</si>
  <si>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</si>
  <si>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</si>
  <si>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</si>
  <si>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</si>
  <si>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</si>
  <si>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</si>
  <si>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</si>
  <si>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</si>
  <si>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</si>
  <si>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</si>
  <si>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</si>
  <si>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</si>
  <si>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</si>
  <si>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</si>
  <si>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</si>
  <si>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</si>
  <si>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</si>
  <si>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</si>
  <si>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</si>
  <si>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</si>
  <si>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</si>
  <si>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</si>
  <si>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</si>
  <si>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</si>
  <si>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</si>
  <si>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</si>
  <si>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</si>
  <si>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</si>
  <si>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</si>
  <si>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</si>
  <si>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</si>
  <si>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</si>
  <si>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</si>
  <si>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</si>
  <si>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</si>
  <si>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</si>
  <si>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</si>
  <si>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</si>
  <si>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</si>
  <si>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</si>
  <si>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</si>
  <si>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</si>
  <si>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</si>
  <si>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</si>
  <si>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</si>
  <si>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</si>
  <si>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</si>
  <si>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</si>
  <si>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</si>
  <si>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</si>
  <si>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</si>
  <si>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</si>
  <si>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</si>
  <si>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</si>
  <si>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</si>
  <si>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</si>
  <si>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</si>
  <si>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</si>
  <si>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</si>
  <si>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</si>
  <si>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</si>
  <si>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</si>
  <si>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</si>
  <si>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</si>
  <si>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</si>
  <si>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</si>
  <si>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</si>
  <si>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</si>
  <si>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</si>
  <si>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</si>
  <si>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</si>
  <si>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</si>
  <si>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</si>
  <si>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</si>
  <si>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</si>
  <si>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</si>
  <si>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</si>
  <si>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</si>
  <si>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</si>
  <si>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</si>
  <si>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</si>
  <si>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</si>
  <si>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</si>
  <si>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</si>
  <si>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</si>
  <si>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</si>
  <si>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</si>
  <si>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</si>
  <si>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</si>
  <si>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</si>
  <si>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</si>
  <si>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</si>
  <si>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</si>
  <si>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</si>
  <si>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</si>
  <si>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</si>
  <si>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</si>
  <si>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</si>
  <si>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</si>
  <si>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</si>
  <si>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</si>
  <si>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</si>
  <si>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</si>
  <si>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</si>
  <si>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</si>
  <si>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</si>
  <si>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</si>
  <si>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</si>
  <si>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</si>
  <si>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</si>
  <si>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</si>
  <si>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</si>
  <si>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</si>
  <si>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</si>
  <si>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</si>
  <si>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</si>
  <si>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</si>
  <si>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</si>
  <si>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</si>
  <si>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</si>
  <si>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</si>
  <si>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</si>
  <si>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</si>
  <si>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</si>
  <si>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</si>
  <si>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</si>
  <si>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</si>
  <si>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</si>
  <si>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</si>
  <si>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</si>
  <si>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</si>
  <si>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</si>
  <si>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</si>
  <si>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</si>
  <si>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</si>
  <si>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</si>
  <si>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</si>
  <si>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</si>
  <si>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</si>
  <si>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</si>
  <si>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</si>
  <si>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</si>
  <si>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</si>
  <si>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</si>
  <si>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</si>
  <si>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</si>
  <si>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</si>
  <si>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</si>
  <si>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</si>
  <si>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</si>
  <si>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</si>
  <si>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</si>
  <si>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</si>
  <si>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</si>
  <si>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</si>
  <si>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</si>
  <si>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</si>
  <si>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</si>
  <si>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</si>
  <si>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</si>
  <si>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</si>
  <si>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</si>
  <si>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</si>
  <si>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</si>
  <si>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</si>
  <si>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</si>
  <si>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</si>
  <si>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</si>
  <si>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</si>
  <si>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</si>
  <si>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</si>
  <si>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</si>
  <si>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</si>
  <si>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</si>
  <si>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</si>
  <si>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</si>
  <si>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</si>
  <si>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</si>
  <si>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</si>
  <si>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</si>
  <si>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</si>
  <si>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</si>
  <si>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</si>
  <si>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</si>
  <si>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</si>
  <si>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</si>
  <si>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</si>
  <si>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</si>
  <si>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</si>
  <si>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</si>
  <si>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</si>
  <si>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</si>
  <si>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</si>
  <si>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</si>
  <si>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</si>
  <si>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</si>
  <si>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</si>
  <si>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</si>
  <si>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</si>
  <si>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</si>
  <si>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</si>
  <si>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</si>
  <si>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</si>
  <si>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</si>
  <si>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</si>
  <si>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</si>
  <si>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</si>
  <si>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</si>
  <si>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</si>
  <si>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</si>
  <si>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</si>
  <si>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</si>
  <si>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</si>
  <si>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</si>
  <si>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</si>
  <si>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</si>
  <si>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</si>
  <si>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</si>
  <si>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</si>
  <si>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</si>
  <si>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</si>
  <si>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</si>
  <si>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</si>
  <si>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</si>
  <si>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</si>
  <si>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</si>
  <si>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</si>
  <si>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</si>
  <si>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</si>
  <si>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</si>
  <si>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</si>
  <si>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</si>
  <si>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</si>
  <si>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</si>
  <si>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</si>
  <si>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</si>
  <si>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</si>
  <si>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</si>
  <si>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</si>
  <si>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</si>
  <si>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</si>
  <si>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</si>
  <si>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</si>
  <si>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</si>
  <si>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</si>
  <si>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</si>
  <si>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</si>
  <si>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</si>
  <si>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</si>
  <si>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</si>
  <si>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</si>
  <si>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</si>
  <si>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</si>
  <si>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</si>
  <si>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</si>
  <si>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</si>
  <si>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</si>
  <si>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</si>
  <si>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</si>
  <si>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</si>
  <si>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</si>
  <si>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</si>
  <si>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</si>
  <si>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</si>
  <si>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</si>
  <si>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</si>
  <si>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</si>
  <si>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</si>
  <si>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</si>
  <si>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</si>
  <si>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</si>
  <si>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</si>
  <si>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</si>
  <si>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</si>
  <si>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</si>
  <si>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</si>
  <si>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</si>
  <si>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</si>
  <si>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</si>
  <si>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</si>
  <si>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</si>
  <si>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</si>
  <si>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</si>
  <si>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</si>
  <si>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</si>
  <si>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</si>
  <si>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</si>
  <si>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</si>
  <si>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</si>
  <si>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</si>
  <si>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</si>
  <si>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</si>
  <si>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</si>
  <si>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</si>
  <si>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</si>
  <si>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</si>
  <si>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</si>
  <si>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</si>
  <si>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</si>
  <si>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</si>
  <si>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</si>
  <si>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</si>
  <si>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</si>
  <si>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</si>
  <si>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</si>
  <si>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</si>
  <si>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</si>
  <si>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</si>
  <si>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</si>
  <si>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</si>
  <si>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</si>
  <si>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</si>
  <si>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</si>
  <si>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</si>
  <si>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</si>
  <si>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</si>
  <si>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</si>
  <si>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</si>
  <si>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</si>
  <si>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</si>
  <si>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</si>
  <si>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</si>
  <si>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</si>
  <si>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</si>
  <si>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</si>
  <si>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</si>
  <si>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</si>
  <si>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</si>
  <si>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</si>
  <si>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</si>
  <si>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</si>
  <si>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</si>
  <si>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</si>
  <si>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</si>
  <si>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</si>
  <si>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</si>
  <si>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</si>
  <si>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</si>
  <si>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</si>
  <si>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</si>
  <si>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</si>
  <si>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</si>
  <si>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</si>
  <si>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</si>
  <si>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</si>
  <si>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</si>
  <si>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</si>
  <si>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</si>
  <si>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</si>
  <si>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</si>
  <si>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</si>
  <si>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</si>
  <si>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</si>
  <si>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</si>
  <si>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</si>
  <si>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</si>
  <si>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</si>
  <si>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</si>
  <si>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</si>
  <si>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</si>
  <si>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</si>
  <si>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</si>
  <si>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</si>
  <si>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</si>
  <si>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</si>
  <si>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</si>
  <si>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</si>
  <si>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</si>
  <si>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</si>
  <si>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</si>
  <si>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</si>
  <si>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</si>
  <si>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</si>
  <si>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</si>
  <si>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</si>
  <si>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</si>
  <si>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</si>
  <si>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</si>
  <si>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</si>
  <si>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</si>
  <si>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</si>
  <si>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</si>
  <si>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</si>
  <si>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</si>
  <si>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</si>
  <si>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</si>
  <si>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</si>
  <si>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</si>
  <si>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</si>
  <si>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</si>
  <si>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</si>
  <si>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</si>
  <si>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</si>
  <si>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</si>
  <si>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</si>
  <si>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</si>
  <si>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</si>
  <si>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</si>
  <si>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</si>
  <si>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</si>
  <si>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</si>
  <si>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</si>
  <si>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</si>
  <si>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</si>
  <si>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</si>
  <si>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</si>
  <si>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</si>
  <si>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</si>
  <si>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</si>
  <si>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</si>
  <si>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</si>
  <si>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</si>
  <si>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</si>
  <si>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</si>
  <si>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</si>
  <si>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</si>
  <si>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</si>
  <si>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</si>
  <si>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</si>
  <si>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</si>
  <si>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</si>
  <si>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</si>
  <si>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</si>
  <si>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</si>
  <si>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</si>
  <si>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</si>
  <si>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</si>
  <si>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</si>
  <si>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</si>
  <si>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</si>
  <si>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</si>
  <si>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</si>
  <si>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</si>
  <si>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</si>
  <si>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</si>
  <si>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</si>
  <si>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</si>
  <si>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</si>
  <si>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</si>
  <si>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</si>
  <si>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</si>
  <si>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</si>
  <si>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</si>
  <si>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</si>
  <si>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</si>
  <si>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</si>
  <si>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</si>
  <si>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</si>
  <si>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</si>
  <si>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</si>
  <si>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</si>
  <si>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</si>
  <si>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</si>
  <si>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</si>
  <si>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</si>
  <si>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</si>
  <si>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</si>
  <si>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</si>
  <si>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</si>
  <si>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</si>
  <si>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</si>
  <si>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</si>
  <si>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</si>
  <si>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</si>
  <si>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</si>
  <si>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</si>
  <si>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</si>
  <si>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</si>
  <si>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</si>
  <si>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</si>
  <si>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</si>
  <si>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</si>
  <si>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</si>
  <si>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</si>
  <si>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</si>
  <si>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</si>
  <si>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</si>
  <si>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</si>
  <si>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</si>
  <si>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</si>
  <si>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</si>
  <si>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</si>
  <si>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</si>
  <si>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</si>
  <si>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</si>
  <si>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</si>
  <si>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</si>
  <si>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</si>
  <si>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</si>
  <si>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</si>
  <si>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</si>
  <si>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</si>
  <si>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</si>
  <si>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</si>
  <si>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</si>
  <si>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</si>
  <si>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</si>
  <si>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</si>
  <si>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</si>
  <si>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</si>
  <si>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</si>
  <si>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</si>
  <si>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</si>
  <si>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</si>
  <si>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</si>
  <si>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</si>
  <si>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</si>
  <si>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</si>
  <si>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</si>
  <si>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</si>
  <si>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</si>
  <si>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</si>
  <si>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</si>
  <si>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</si>
  <si>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</si>
  <si>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</si>
  <si>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</si>
  <si>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</si>
  <si>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</si>
  <si>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</si>
  <si>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</si>
  <si>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</si>
  <si>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</si>
  <si>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</si>
  <si>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</si>
  <si>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</si>
  <si>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</si>
  <si>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</si>
  <si>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</si>
  <si>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</si>
  <si>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</si>
  <si>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</si>
  <si>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</si>
  <si>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</si>
  <si>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</si>
  <si>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</si>
  <si>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</si>
  <si>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</si>
  <si>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</si>
  <si>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</si>
  <si>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</si>
  <si>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</si>
  <si>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</si>
  <si>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</si>
  <si>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</si>
  <si>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</si>
  <si>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</si>
  <si>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</si>
  <si>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</si>
  <si>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</si>
  <si>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</si>
  <si>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</si>
  <si>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</si>
  <si>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</si>
  <si>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</si>
  <si>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</si>
  <si>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</si>
  <si>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</si>
  <si>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</si>
  <si>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</si>
  <si>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</si>
  <si>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</si>
  <si>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</si>
  <si>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</si>
  <si>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</si>
  <si>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</si>
  <si>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</si>
  <si>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</si>
  <si>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</si>
  <si>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</si>
  <si>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</si>
  <si>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</si>
  <si>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</si>
  <si>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</si>
  <si>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</si>
  <si>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</si>
  <si>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</si>
  <si>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</si>
  <si>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</si>
  <si>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</si>
  <si>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</si>
  <si>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</si>
  <si>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</si>
  <si>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</si>
  <si>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</si>
  <si>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</si>
  <si>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</si>
  <si>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</si>
  <si>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</si>
  <si>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</si>
  <si>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</si>
  <si>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</si>
  <si>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</si>
  <si>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</si>
  <si>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</si>
  <si>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</si>
  <si>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</si>
  <si>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</si>
  <si>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</si>
  <si>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</si>
  <si>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</si>
  <si>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</si>
  <si>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</si>
  <si>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</si>
  <si>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</si>
  <si>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</si>
  <si>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</si>
  <si>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</si>
  <si>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</si>
  <si>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</si>
  <si>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</si>
  <si>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</si>
  <si>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</si>
  <si>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</si>
  <si>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</si>
  <si>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</si>
  <si>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</si>
  <si>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</si>
  <si>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</si>
  <si>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</si>
  <si>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</si>
  <si>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</si>
  <si>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</si>
  <si>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</si>
  <si>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</si>
  <si>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</si>
  <si>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</si>
  <si>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</si>
  <si>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</si>
  <si>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</si>
  <si>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</si>
  <si>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</si>
  <si>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</si>
  <si>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</si>
  <si>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</si>
  <si>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</si>
  <si>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</si>
  <si>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</si>
  <si>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</si>
  <si>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</si>
  <si>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</si>
  <si>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</si>
  <si>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</si>
  <si>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</si>
  <si>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</si>
  <si>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</si>
  <si>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</si>
  <si>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</si>
  <si>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</si>
  <si>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</si>
  <si>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</si>
  <si>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</si>
  <si>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</si>
  <si>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</si>
  <si>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</si>
  <si>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</si>
  <si>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</si>
  <si>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</si>
  <si>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</si>
  <si>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</si>
  <si>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</si>
  <si>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</si>
  <si>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</si>
  <si>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</si>
  <si>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</si>
  <si>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</si>
  <si>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</si>
  <si>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</si>
  <si>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</si>
  <si>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</si>
  <si>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</si>
  <si>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</si>
  <si>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</si>
  <si>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</si>
  <si>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</si>
  <si>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</si>
  <si>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</si>
  <si>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</si>
  <si>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</si>
  <si>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</si>
  <si>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</si>
  <si>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</si>
  <si>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</si>
  <si>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</si>
  <si>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</si>
  <si>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</si>
  <si>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</si>
  <si>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</si>
  <si>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</si>
  <si>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</si>
  <si>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</si>
  <si>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</si>
  <si>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</si>
  <si>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</si>
  <si>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</si>
  <si>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</si>
  <si>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</si>
  <si>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</si>
  <si>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</si>
  <si>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</si>
  <si>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</si>
  <si>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</si>
  <si>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</si>
  <si>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</si>
  <si>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</si>
  <si>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</si>
  <si>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</si>
  <si>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</si>
  <si>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</si>
  <si>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</si>
  <si>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</si>
  <si>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</si>
  <si>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</si>
  <si>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</si>
  <si>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</si>
  <si>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</si>
  <si>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</si>
  <si>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</si>
  <si>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</si>
  <si>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</si>
  <si>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</si>
  <si>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</si>
  <si>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</si>
  <si>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</si>
  <si>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</si>
  <si>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</si>
  <si>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</si>
  <si>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</si>
  <si>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</si>
  <si>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</si>
  <si>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</si>
  <si>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</si>
  <si>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</si>
  <si>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</si>
  <si>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</si>
  <si>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</si>
  <si>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</si>
  <si>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</si>
  <si>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</si>
  <si>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</si>
  <si>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</si>
  <si>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</si>
  <si>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</si>
  <si>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</si>
  <si>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</si>
  <si>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</si>
  <si>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</si>
  <si>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</si>
  <si>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</si>
  <si>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</si>
  <si>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</si>
  <si>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</si>
  <si>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</si>
  <si>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</si>
  <si>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</si>
  <si>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</si>
  <si>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</si>
  <si>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</si>
  <si>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</si>
  <si>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</si>
  <si>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</si>
  <si>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</si>
  <si>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</si>
  <si>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</si>
  <si>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</si>
  <si>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</si>
  <si>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</si>
  <si>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</si>
  <si>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</si>
  <si>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</si>
  <si>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</si>
  <si>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</si>
  <si>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</si>
  <si>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</si>
  <si>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</si>
  <si>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</si>
  <si>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</si>
  <si>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</si>
  <si>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</si>
  <si>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</si>
  <si>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</si>
  <si>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</si>
  <si>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</si>
  <si>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</si>
  <si>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</si>
  <si>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</si>
  <si>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</si>
  <si>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</si>
  <si>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</si>
  <si>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</si>
  <si>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</si>
  <si>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</si>
  <si>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</si>
  <si>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</si>
  <si>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</si>
  <si>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</si>
  <si>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</si>
  <si>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</si>
  <si>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</si>
  <si>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</si>
  <si>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</si>
  <si>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</si>
  <si>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</si>
  <si>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</si>
  <si>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</si>
  <si>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</si>
  <si>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</si>
  <si>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</si>
  <si>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</si>
  <si>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</si>
  <si>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</si>
  <si>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</si>
  <si>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</si>
  <si>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</si>
  <si>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</si>
  <si>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</si>
  <si>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</si>
  <si>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</si>
  <si>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</si>
  <si>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</si>
  <si>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</si>
  <si>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</si>
  <si>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</si>
  <si>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</si>
  <si>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</si>
  <si>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</si>
  <si>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</si>
  <si>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</si>
  <si>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</si>
  <si>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</si>
  <si>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</si>
  <si>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</si>
  <si>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</si>
  <si>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</si>
  <si>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</si>
  <si>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</si>
  <si>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</si>
  <si>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</si>
  <si>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</si>
  <si>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</si>
  <si>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</si>
  <si>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</si>
  <si>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</si>
  <si>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</si>
  <si>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</si>
  <si>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</si>
  <si>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</si>
  <si>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</si>
  <si>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</si>
  <si>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</si>
  <si>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</si>
  <si>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</si>
  <si>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</si>
  <si>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</si>
  <si>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</si>
  <si>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</si>
  <si>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</si>
  <si>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</si>
  <si>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</si>
  <si>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</si>
  <si>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</si>
  <si>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</si>
  <si>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</si>
  <si>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</si>
  <si>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</si>
  <si>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</si>
  <si>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</si>
  <si>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</si>
  <si>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</si>
  <si>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</si>
  <si>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</si>
  <si>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</si>
  <si>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</si>
  <si>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</si>
  <si>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</si>
  <si>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</si>
  <si>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</si>
  <si>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</si>
  <si>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</si>
  <si>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</si>
  <si>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</si>
  <si>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</si>
  <si>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</si>
  <si>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</si>
  <si>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</si>
  <si>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</si>
  <si>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</si>
  <si>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</si>
  <si>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</si>
  <si>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</si>
  <si>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</si>
  <si>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</si>
  <si>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</si>
  <si>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</si>
  <si>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</si>
  <si>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</si>
  <si>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</si>
  <si>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</si>
  <si>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</si>
  <si>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</si>
  <si>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</si>
  <si>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</si>
  <si>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</si>
  <si>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</si>
  <si>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</si>
  <si>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</si>
  <si>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</si>
  <si>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</si>
  <si>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</si>
  <si>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</si>
  <si>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</si>
  <si>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</si>
  <si>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</si>
  <si>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</si>
  <si>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</si>
  <si>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</si>
  <si>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</si>
  <si>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</si>
  <si>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</si>
  <si>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</si>
  <si>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</si>
  <si>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</si>
  <si>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</si>
  <si>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</si>
  <si>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</si>
  <si>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</si>
  <si>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</si>
  <si>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</si>
  <si>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</si>
  <si>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</si>
  <si>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</si>
  <si>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</si>
  <si>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</si>
  <si>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</si>
  <si>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</si>
  <si>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</si>
  <si>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</si>
  <si>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</si>
  <si>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</si>
  <si>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</si>
  <si>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</si>
  <si>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</si>
  <si>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</si>
  <si>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</si>
  <si>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</si>
  <si>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</si>
  <si>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</si>
  <si>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</si>
  <si>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</si>
  <si>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</si>
  <si>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</si>
  <si>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</si>
  <si>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</si>
  <si>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</si>
  <si>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</si>
  <si>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</si>
  <si>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</si>
  <si>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</si>
  <si>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</si>
  <si>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</si>
  <si>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</si>
  <si>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</si>
  <si>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</si>
  <si>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</si>
  <si>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</si>
  <si>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</si>
  <si>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</si>
  <si>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</si>
  <si>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</si>
  <si>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</si>
  <si>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</si>
  <si>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</si>
  <si>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</si>
  <si>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</si>
  <si>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</si>
  <si>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</si>
  <si>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</si>
  <si>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</si>
  <si>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</si>
  <si>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</si>
  <si>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</si>
  <si>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</si>
  <si>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</si>
  <si>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</si>
  <si>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</si>
  <si>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</si>
  <si>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</si>
  <si>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</si>
  <si>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</si>
  <si>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</si>
  <si>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</si>
  <si>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</si>
  <si>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</si>
  <si>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</si>
  <si>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</si>
  <si>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</si>
  <si>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</si>
  <si>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</si>
  <si>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</si>
  <si>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</si>
  <si>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</si>
  <si>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</si>
  <si>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</si>
  <si>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</si>
  <si>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</si>
  <si>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</si>
  <si>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</si>
  <si>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</si>
  <si>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</si>
  <si>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</si>
  <si>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</si>
  <si>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</si>
  <si>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</si>
  <si>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</si>
  <si>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</si>
  <si>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</si>
  <si>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</si>
  <si>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</si>
  <si>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</si>
  <si>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</si>
  <si>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</si>
  <si>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</si>
  <si>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</si>
  <si>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</si>
  <si>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</si>
  <si>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</si>
  <si>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</si>
  <si>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</si>
  <si>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</si>
  <si>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</si>
  <si>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</si>
  <si>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</si>
  <si>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</si>
  <si>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</si>
  <si>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</si>
  <si>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</si>
  <si>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</si>
  <si>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</si>
  <si>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</si>
  <si>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</si>
  <si>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</si>
  <si>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</si>
  <si>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</si>
  <si>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</si>
  <si>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</si>
  <si>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</si>
  <si>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</si>
  <si>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</si>
  <si>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</si>
  <si>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</si>
  <si>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</si>
  <si>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</si>
  <si>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</si>
  <si>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</si>
  <si>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</si>
  <si>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</si>
  <si>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</si>
  <si>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</si>
  <si>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</si>
  <si>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</si>
  <si>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</si>
  <si>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</si>
  <si>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</si>
  <si>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</si>
  <si>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</si>
  <si>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</si>
  <si>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</si>
  <si>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</si>
  <si>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</si>
  <si>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</si>
  <si>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</si>
  <si>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</si>
  <si>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</si>
  <si>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</si>
  <si>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</si>
  <si>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</si>
  <si>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</si>
  <si>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</si>
  <si>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</si>
  <si>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</si>
  <si>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</si>
  <si>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</si>
  <si>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</si>
  <si>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</si>
  <si>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</si>
  <si>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</si>
  <si>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</si>
  <si>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</si>
  <si>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</si>
  <si>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</si>
  <si>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</si>
  <si>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</si>
  <si>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</si>
  <si>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</si>
  <si>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</si>
  <si>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</si>
  <si>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</si>
  <si>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</si>
  <si>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</si>
  <si>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</si>
  <si>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</si>
  <si>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</si>
  <si>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</si>
  <si>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</si>
  <si>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</si>
  <si>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</si>
  <si>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</si>
  <si>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</si>
  <si>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</si>
  <si>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</si>
  <si>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</si>
  <si>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</si>
  <si>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</si>
  <si>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</si>
  <si>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</si>
  <si>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</si>
  <si>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</si>
  <si>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</si>
  <si>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</si>
  <si>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</si>
  <si>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</si>
  <si>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</si>
  <si>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</si>
  <si>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</si>
  <si>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</si>
  <si>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</si>
  <si>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</si>
  <si>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</si>
  <si>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</si>
  <si>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</si>
  <si>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</si>
  <si>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</si>
  <si>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</si>
  <si>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</si>
  <si>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</si>
  <si>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</si>
  <si>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</si>
  <si>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</si>
  <si>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</si>
  <si>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</si>
  <si>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</si>
  <si>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</si>
  <si>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</si>
  <si>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</si>
  <si>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</si>
  <si>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</si>
  <si>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</si>
  <si>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</si>
  <si>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</si>
  <si>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</si>
  <si>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</si>
  <si>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</si>
  <si>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</si>
  <si>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</si>
  <si>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</si>
  <si>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</si>
  <si>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</si>
  <si>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</si>
  <si>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</si>
  <si>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</si>
  <si>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</si>
  <si>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</si>
  <si>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</si>
  <si>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</si>
  <si>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</si>
  <si>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</si>
  <si>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</si>
  <si>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</si>
  <si>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</si>
  <si>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</si>
  <si>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</si>
  <si>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</si>
  <si>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</si>
  <si>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</si>
  <si>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</si>
  <si>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</si>
  <si>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</si>
  <si>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</si>
  <si>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</si>
  <si>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</si>
  <si>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</si>
  <si>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</si>
  <si>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</si>
  <si>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</si>
  <si>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</si>
  <si>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</si>
  <si>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</si>
  <si>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</si>
  <si>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</si>
  <si>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</si>
  <si>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</si>
  <si>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</si>
  <si>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</si>
  <si>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</si>
  <si>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</si>
  <si>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</si>
  <si>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</si>
  <si>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</si>
  <si>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</si>
  <si>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</si>
  <si>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</si>
  <si>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</si>
  <si>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</si>
  <si>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</si>
  <si>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</si>
  <si>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</si>
  <si>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</si>
  <si>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</si>
  <si>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</si>
  <si>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</si>
  <si>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</si>
  <si>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</si>
  <si>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</si>
  <si>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</si>
  <si>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</si>
  <si>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</si>
  <si>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</si>
  <si>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</si>
  <si>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</si>
  <si>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</si>
  <si>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</si>
  <si>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</si>
  <si>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</si>
  <si>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</si>
  <si>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</si>
  <si>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</si>
  <si>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</si>
  <si>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</si>
  <si>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</si>
  <si>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</si>
  <si>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</si>
  <si>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</si>
  <si>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</si>
  <si>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</si>
  <si>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</si>
  <si>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</si>
  <si>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</si>
  <si>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</si>
  <si>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</si>
  <si>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</si>
  <si>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</si>
  <si>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</si>
  <si>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</si>
  <si>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</si>
  <si>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</si>
  <si>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</si>
  <si>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</si>
  <si>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</si>
  <si>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</si>
  <si>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</si>
  <si>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</si>
  <si>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</si>
  <si>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</si>
  <si>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</si>
  <si>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</si>
  <si>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</si>
  <si>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</si>
  <si>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</si>
  <si>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</si>
  <si>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</si>
  <si>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</si>
  <si>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</si>
  <si>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</si>
  <si>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</si>
  <si>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</si>
  <si>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</si>
  <si>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</si>
  <si>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</si>
  <si>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</si>
  <si>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</si>
  <si>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</si>
  <si>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</si>
  <si>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</si>
  <si>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</si>
  <si>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</si>
  <si>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</si>
  <si>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</si>
  <si>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</si>
  <si>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</si>
  <si>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</si>
  <si>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</si>
  <si>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</si>
  <si>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</si>
  <si>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</si>
  <si>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</si>
  <si>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</si>
  <si>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</si>
  <si>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</si>
  <si>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</si>
  <si>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</si>
  <si>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</si>
  <si>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</si>
  <si>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</si>
  <si>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</si>
  <si>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</si>
  <si>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</si>
  <si>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</si>
  <si>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</si>
  <si>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</si>
  <si>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</si>
  <si>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</si>
  <si>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</si>
  <si>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</si>
  <si>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</si>
  <si>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</si>
  <si>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</si>
  <si>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</si>
  <si>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</si>
  <si>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</si>
  <si>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</si>
  <si>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</si>
  <si>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</si>
  <si>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</si>
  <si>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</si>
  <si>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</si>
  <si>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</si>
  <si>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</si>
  <si>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</si>
  <si>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</si>
  <si>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</si>
  <si>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</si>
  <si>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</si>
  <si>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</si>
  <si>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</si>
  <si>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</si>
  <si>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</si>
  <si>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</si>
  <si>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</si>
  <si>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</si>
  <si>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</si>
  <si>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</si>
  <si>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</si>
  <si>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</si>
  <si>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</si>
  <si>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</si>
  <si>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</si>
  <si>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</si>
  <si>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</si>
  <si>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</si>
  <si>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</si>
  <si>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</si>
  <si>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</si>
  <si>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</si>
  <si>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</si>
  <si>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</si>
  <si>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</si>
  <si>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</si>
  <si>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</si>
  <si>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</si>
  <si>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</si>
  <si>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</si>
  <si>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</si>
  <si>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</si>
  <si>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</si>
  <si>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</si>
  <si>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</si>
  <si>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</si>
  <si>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</si>
  <si>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</si>
  <si>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</si>
  <si>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</si>
  <si>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</si>
  <si>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</si>
  <si>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</si>
  <si>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</si>
  <si>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</si>
  <si>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</si>
  <si>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</si>
  <si>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</si>
  <si>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</si>
  <si>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</si>
  <si>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</si>
  <si>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</si>
  <si>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</si>
  <si>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</si>
  <si>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</si>
  <si>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</si>
  <si>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</si>
  <si>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</si>
  <si>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</si>
  <si>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</si>
  <si>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</si>
  <si>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</si>
  <si>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</si>
  <si>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</si>
  <si>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</si>
  <si>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</si>
  <si>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</si>
  <si>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</si>
  <si>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</si>
  <si>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</si>
  <si>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</si>
  <si>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</si>
  <si>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</si>
  <si>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</si>
  <si>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</si>
  <si>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</si>
  <si>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</si>
  <si>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</si>
  <si>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</si>
  <si>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</si>
  <si>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</si>
  <si>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</si>
  <si>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</si>
  <si>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</si>
  <si>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</si>
  <si>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</si>
  <si>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</si>
  <si>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</si>
  <si>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</si>
  <si>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</si>
  <si>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</si>
  <si>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</si>
  <si>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</si>
  <si>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</si>
  <si>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</si>
  <si>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</si>
  <si>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</si>
  <si>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</si>
  <si>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</si>
  <si>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</si>
  <si>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</si>
  <si>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</si>
  <si>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</si>
  <si>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</si>
  <si>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</si>
  <si>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</si>
  <si>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</si>
  <si>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</si>
  <si>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</si>
  <si>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</si>
  <si>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</si>
  <si>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</si>
  <si>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</si>
  <si>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</si>
  <si>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</si>
  <si>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</si>
  <si>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</si>
  <si>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</si>
  <si>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</si>
  <si>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</si>
  <si>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</si>
  <si>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</si>
  <si>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</si>
  <si>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</si>
  <si>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</si>
  <si>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</si>
  <si>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</si>
  <si>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</si>
  <si>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</si>
  <si>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</si>
  <si>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</si>
  <si>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</si>
  <si>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</si>
  <si>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</si>
  <si>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</si>
  <si>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</si>
  <si>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</si>
  <si>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</si>
  <si>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</si>
  <si>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</si>
  <si>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</si>
  <si>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</si>
  <si>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</si>
  <si>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</si>
  <si>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</si>
  <si>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</si>
  <si>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</si>
  <si>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</si>
  <si>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</si>
  <si>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</si>
  <si>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</si>
  <si>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</si>
  <si>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</si>
  <si>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</si>
  <si>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</si>
  <si>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</si>
  <si>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</si>
  <si>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</si>
  <si>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</si>
  <si>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</si>
  <si>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</si>
  <si>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</si>
  <si>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</si>
  <si>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</si>
  <si>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</si>
  <si>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</si>
  <si>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</si>
  <si>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</si>
  <si>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</si>
  <si>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</si>
  <si>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</si>
  <si>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</si>
  <si>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</si>
  <si>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</si>
  <si>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</si>
  <si>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</si>
  <si>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</si>
  <si>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</si>
  <si>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</si>
  <si>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</si>
  <si>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</si>
  <si>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</si>
  <si>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</si>
  <si>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</si>
  <si>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</si>
  <si>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</si>
  <si>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</si>
  <si>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</si>
  <si>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</si>
  <si>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</si>
  <si>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</si>
  <si>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</si>
  <si>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</si>
  <si>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</si>
  <si>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</si>
  <si>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</si>
  <si>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</si>
  <si>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</si>
  <si>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</si>
  <si>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</si>
  <si>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</si>
  <si>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</si>
  <si>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</si>
  <si>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</si>
  <si>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</si>
  <si>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</si>
  <si>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</si>
  <si>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</si>
  <si>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</si>
  <si>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</si>
  <si>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</si>
  <si>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</si>
  <si>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</si>
  <si>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</si>
  <si>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</si>
  <si>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</si>
  <si>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</si>
  <si>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</si>
  <si>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</si>
  <si>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</si>
  <si>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</si>
  <si>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</si>
  <si>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</si>
  <si>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</si>
  <si>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</si>
  <si>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</si>
  <si>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</si>
  <si>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</si>
  <si>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</si>
  <si>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</si>
  <si>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</si>
  <si>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</si>
  <si>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</si>
  <si>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</si>
  <si>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</si>
  <si>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</si>
  <si>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</si>
  <si>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</si>
  <si>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</si>
  <si>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</si>
  <si>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</si>
  <si>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</si>
  <si>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</si>
  <si>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</si>
  <si>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</si>
  <si>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</si>
  <si>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</si>
  <si>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</si>
  <si>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</si>
  <si>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</si>
  <si>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</si>
  <si>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</si>
  <si>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</si>
  <si>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</si>
  <si>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</si>
  <si>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</si>
  <si>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</si>
  <si>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</si>
  <si>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</si>
  <si>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</si>
  <si>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</si>
  <si>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</si>
  <si>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</si>
  <si>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</si>
  <si>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</si>
  <si>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</si>
  <si>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</si>
  <si>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</si>
  <si>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</si>
  <si>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</si>
  <si>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</si>
  <si>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</si>
  <si>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</si>
  <si>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</si>
  <si>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</si>
  <si>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</si>
  <si>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</si>
  <si>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</si>
  <si>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</si>
  <si>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</si>
  <si>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</si>
  <si>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</si>
  <si>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</si>
  <si>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</si>
  <si>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</si>
  <si>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</si>
  <si>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</si>
  <si>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</si>
  <si>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</si>
  <si>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</si>
  <si>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</si>
  <si>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</si>
  <si>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</si>
  <si>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</si>
  <si>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</si>
  <si>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</si>
  <si>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</si>
  <si>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</si>
  <si>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</si>
  <si>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</si>
  <si>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</si>
  <si>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</si>
  <si>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</si>
  <si>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</si>
  <si>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</si>
  <si>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</si>
  <si>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</si>
  <si>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</si>
  <si>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</si>
  <si>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</si>
  <si>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</si>
  <si>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</si>
  <si>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</si>
  <si>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</si>
  <si>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</si>
  <si>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</si>
  <si>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</si>
  <si>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</si>
  <si>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</si>
  <si>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</si>
  <si>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</si>
  <si>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</si>
  <si>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</si>
  <si>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</si>
  <si>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</si>
  <si>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</si>
  <si>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</si>
  <si>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</si>
  <si>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</si>
  <si>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</si>
  <si>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</si>
  <si>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</si>
  <si>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</si>
  <si>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</si>
  <si>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</si>
  <si>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</si>
  <si>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</si>
  <si>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</si>
  <si>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</si>
  <si>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</si>
  <si>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</si>
  <si>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</si>
  <si>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</si>
  <si>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</si>
  <si>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</si>
  <si>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</si>
  <si>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</si>
  <si>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</si>
  <si>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</si>
  <si>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</si>
  <si>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</si>
  <si>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</si>
  <si>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</si>
  <si>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</si>
  <si>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</si>
  <si>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</si>
  <si>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</si>
  <si>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</si>
  <si>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</si>
  <si>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</si>
  <si>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</si>
  <si>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</si>
  <si>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</si>
  <si>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</si>
  <si>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</si>
  <si>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</si>
  <si>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</si>
  <si>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</si>
  <si>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</si>
  <si>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</si>
  <si>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</si>
  <si>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</si>
  <si>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</si>
  <si>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</si>
  <si>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</si>
  <si>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</si>
  <si>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</si>
  <si>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</si>
  <si>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</si>
  <si>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</si>
  <si>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</si>
  <si>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</si>
  <si>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</si>
  <si>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</si>
  <si>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</si>
  <si>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</si>
  <si>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</si>
  <si>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</si>
  <si>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</si>
  <si>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</si>
  <si>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</si>
  <si>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</si>
  <si>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</si>
  <si>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</si>
  <si>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</si>
  <si>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</si>
  <si>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</si>
  <si>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</si>
  <si>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</si>
  <si>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</si>
  <si>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</si>
  <si>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</si>
  <si>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</si>
  <si>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</si>
  <si>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</si>
  <si>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</si>
  <si>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</si>
  <si>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</si>
  <si>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</si>
  <si>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</si>
  <si>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</si>
  <si>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</si>
  <si>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</si>
  <si>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</si>
  <si>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</si>
  <si>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</si>
  <si>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</si>
  <si>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</si>
  <si>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</si>
  <si>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</si>
  <si>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</si>
  <si>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</si>
  <si>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</si>
  <si>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</si>
  <si>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</si>
  <si>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</si>
  <si>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</si>
  <si>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</si>
  <si>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</si>
  <si>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</si>
  <si>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</si>
  <si>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</si>
  <si>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</si>
  <si>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</si>
  <si>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</si>
  <si>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</si>
  <si>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</si>
  <si>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</si>
  <si>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</si>
  <si>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</si>
  <si>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</si>
  <si>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</si>
  <si>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</si>
  <si>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</si>
  <si>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</si>
  <si>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</si>
  <si>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</si>
  <si>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</si>
  <si>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</si>
  <si>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</si>
  <si>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</si>
  <si>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</si>
  <si>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</si>
  <si>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</si>
  <si>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</si>
  <si>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</si>
  <si>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</si>
  <si>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</si>
  <si>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</si>
  <si>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</si>
  <si>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</si>
  <si>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</si>
  <si>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</si>
  <si>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</si>
  <si>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</si>
  <si>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</si>
  <si>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</si>
  <si>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</si>
  <si>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</si>
  <si>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</si>
  <si>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</si>
  <si>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</si>
  <si>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</si>
  <si>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</si>
  <si>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</si>
  <si>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</si>
  <si>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</si>
  <si>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</si>
  <si>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</si>
  <si>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</si>
  <si>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</si>
  <si>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</si>
  <si>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</si>
  <si>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</si>
  <si>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</si>
  <si>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</si>
  <si>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</si>
  <si>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</si>
  <si>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</si>
  <si>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</si>
  <si>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</si>
  <si>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</si>
  <si>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</si>
  <si>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</si>
  <si>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</si>
  <si>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</si>
  <si>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</si>
  <si>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</si>
  <si>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</si>
  <si>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</si>
  <si>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</si>
  <si>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</si>
  <si>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</si>
  <si>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</si>
  <si>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</si>
  <si>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</si>
  <si>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</si>
  <si>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</si>
  <si>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</si>
  <si>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</si>
  <si>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</si>
  <si>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</si>
  <si>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</si>
  <si>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</si>
  <si>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</si>
  <si>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</si>
  <si>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</si>
  <si>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</si>
  <si>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</si>
  <si>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</si>
  <si>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</si>
  <si>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</si>
  <si>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</si>
  <si>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</si>
  <si>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</si>
  <si>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</si>
  <si>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</si>
  <si>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</si>
  <si>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</si>
  <si>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</si>
  <si>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</si>
  <si>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</si>
  <si>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</si>
  <si>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</si>
  <si>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</si>
  <si>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</si>
  <si>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</si>
  <si>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</si>
  <si>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</si>
  <si>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</si>
  <si>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</si>
  <si>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</si>
  <si>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</si>
  <si>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</si>
  <si>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</si>
  <si>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</si>
  <si>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</si>
  <si>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</si>
  <si>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</si>
  <si>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</si>
  <si>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</si>
  <si>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</si>
  <si>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</si>
  <si>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</si>
  <si>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</si>
  <si>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</si>
  <si>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</si>
  <si>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</si>
  <si>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</si>
  <si>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</si>
  <si>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</si>
  <si>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</si>
  <si>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</si>
  <si>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</si>
  <si>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</si>
  <si>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</si>
  <si>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</si>
  <si>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</si>
  <si>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</si>
  <si>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</si>
  <si>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</si>
  <si>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</si>
  <si>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</si>
  <si>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</si>
  <si>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</si>
  <si>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</si>
  <si>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</si>
  <si>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</si>
  <si>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</si>
  <si>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</si>
  <si>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</si>
  <si>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</si>
  <si>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</si>
  <si>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</si>
  <si>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</si>
  <si>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</si>
  <si>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</si>
  <si>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</si>
  <si>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</si>
  <si>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</si>
  <si>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</si>
  <si>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</si>
  <si>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</si>
  <si>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</si>
  <si>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</si>
  <si>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</si>
  <si>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</si>
  <si>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</si>
  <si>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</si>
  <si>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</si>
  <si>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</si>
  <si>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</si>
  <si>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</si>
  <si>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</si>
  <si>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</si>
  <si>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</si>
  <si>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</si>
  <si>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</si>
  <si>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</si>
  <si>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</si>
  <si>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</si>
  <si>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</si>
  <si>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</si>
  <si>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</si>
  <si>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</si>
  <si>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</si>
  <si>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</si>
  <si>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</si>
  <si>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</si>
  <si>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</si>
  <si>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</si>
  <si>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</si>
  <si>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</si>
  <si>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</si>
  <si>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</si>
  <si>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</si>
  <si>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</si>
  <si>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</si>
  <si>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</si>
  <si>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</si>
  <si>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</si>
  <si>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</si>
  <si>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</si>
  <si>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</si>
  <si>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</si>
  <si>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</si>
  <si>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</si>
  <si>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</si>
  <si>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</si>
  <si>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</si>
  <si>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</si>
  <si>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</si>
  <si>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</si>
  <si>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</si>
  <si>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</si>
  <si>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</si>
  <si>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</si>
  <si>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</si>
  <si>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</si>
  <si>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</si>
  <si>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</si>
  <si>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</si>
  <si>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</si>
  <si>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</si>
  <si>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</si>
  <si>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</si>
  <si>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</si>
  <si>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</si>
  <si>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</si>
  <si>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</si>
  <si>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</si>
  <si>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</si>
  <si>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</si>
  <si>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</si>
  <si>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</si>
  <si>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</si>
  <si>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</si>
  <si>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</si>
  <si>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</si>
  <si>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</si>
  <si>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</si>
  <si>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</si>
  <si>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</si>
  <si>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</si>
  <si>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</si>
  <si>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</si>
  <si>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</si>
  <si>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</si>
  <si>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</si>
  <si>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</si>
  <si>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</si>
  <si>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</si>
  <si>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</si>
  <si>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</si>
  <si>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</si>
  <si>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</si>
  <si>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</si>
  <si>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</si>
  <si>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</si>
  <si>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</si>
  <si>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</si>
  <si>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</si>
  <si>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</si>
  <si>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</si>
  <si>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</si>
  <si>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</si>
  <si>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</si>
  <si>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</si>
  <si>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</si>
  <si>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</si>
  <si>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</si>
  <si>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</si>
  <si>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</si>
  <si>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</si>
  <si>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</si>
  <si>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</si>
  <si>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</si>
  <si>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</si>
  <si>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</si>
  <si>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</si>
  <si>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</si>
  <si>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</si>
  <si>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</si>
  <si>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</si>
  <si>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</si>
  <si>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</si>
  <si>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</si>
  <si>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</si>
  <si>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</si>
  <si>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</si>
  <si>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</si>
  <si>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</si>
  <si>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</si>
  <si>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</si>
  <si>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</si>
  <si>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</si>
  <si>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</si>
  <si>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</si>
  <si>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</si>
  <si>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</si>
  <si>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</si>
  <si>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</si>
  <si>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</si>
  <si>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</si>
  <si>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</si>
  <si>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</si>
  <si>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</si>
  <si>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</si>
  <si>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</si>
  <si>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</si>
  <si>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</si>
  <si>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</si>
  <si>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</si>
  <si>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</si>
  <si>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</si>
  <si>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</si>
  <si>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</si>
  <si>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</si>
  <si>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</si>
  <si>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</si>
  <si>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</si>
  <si>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</si>
  <si>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</si>
  <si>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</si>
  <si>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</si>
  <si>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</si>
  <si>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</si>
  <si>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</si>
  <si>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</si>
  <si>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</si>
  <si>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</si>
  <si>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</si>
  <si>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</si>
  <si>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</si>
  <si>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</si>
  <si>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</si>
  <si>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</si>
  <si>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</si>
  <si>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</si>
  <si>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</si>
  <si>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</si>
  <si>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</si>
  <si>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</si>
  <si>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</si>
  <si>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</si>
  <si>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</si>
  <si>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</si>
  <si>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</si>
  <si>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</si>
  <si>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</si>
  <si>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</si>
  <si>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</si>
  <si>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</si>
  <si>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</si>
  <si>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</si>
  <si>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</si>
  <si>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</si>
  <si>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</si>
  <si>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</si>
  <si>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</si>
  <si>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</si>
  <si>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</si>
  <si>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</si>
  <si>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</si>
  <si>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</si>
  <si>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</si>
  <si>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</si>
  <si>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</si>
  <si>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</si>
  <si>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</si>
  <si>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</si>
  <si>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</si>
  <si>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</si>
  <si>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</si>
  <si>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</si>
  <si>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</si>
  <si>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</si>
  <si>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</si>
  <si>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</si>
  <si>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</si>
  <si>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</si>
  <si>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</si>
  <si>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</si>
  <si>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</si>
  <si>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</si>
  <si>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</si>
  <si>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</si>
  <si>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</si>
  <si>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</si>
  <si>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</si>
  <si>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</si>
  <si>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</si>
  <si>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</si>
  <si>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</si>
  <si>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</si>
  <si>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</si>
  <si>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</si>
  <si>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</si>
  <si>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</si>
  <si>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</si>
  <si>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</si>
  <si>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</si>
  <si>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</si>
  <si>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</si>
  <si>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</si>
  <si>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</si>
  <si>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</si>
  <si>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</si>
  <si>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</si>
  <si>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</si>
  <si>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</si>
  <si>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</si>
  <si>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</si>
  <si>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</si>
  <si>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</si>
  <si>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</si>
  <si>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</si>
  <si>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</si>
  <si>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</si>
  <si>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</si>
  <si>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</si>
  <si>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</si>
  <si>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</si>
  <si>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</si>
  <si>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</si>
  <si>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</si>
  <si>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</si>
  <si>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</si>
  <si>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</si>
  <si>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</si>
  <si>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</si>
  <si>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</si>
  <si>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</si>
  <si>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</si>
  <si>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</si>
  <si>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</si>
  <si>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</si>
  <si>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</si>
  <si>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</si>
  <si>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</si>
  <si>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</si>
  <si>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</si>
  <si>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</si>
  <si>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</si>
  <si>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</si>
  <si>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</si>
  <si>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</si>
  <si>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</si>
  <si>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</si>
  <si>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</si>
  <si>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</si>
  <si>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</si>
  <si>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</si>
  <si>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</si>
  <si>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</si>
  <si>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</si>
  <si>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</si>
  <si>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</si>
  <si>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</si>
  <si>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</si>
  <si>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</si>
  <si>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</si>
  <si>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</si>
  <si>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</si>
  <si>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</si>
  <si>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</si>
  <si>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</si>
  <si>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</si>
  <si>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</si>
  <si>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</si>
  <si>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</si>
  <si>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</si>
  <si>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</si>
  <si>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</si>
  <si>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</si>
  <si>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</si>
  <si>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</si>
  <si>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</si>
  <si>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</si>
  <si>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</si>
  <si>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</si>
  <si>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</si>
  <si>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</si>
  <si>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</si>
  <si>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</si>
  <si>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</si>
  <si>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</si>
  <si>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</si>
  <si>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</si>
  <si>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</si>
  <si>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</si>
  <si>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</si>
  <si>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</si>
  <si>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</si>
  <si>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</si>
  <si>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</si>
  <si>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</si>
  <si>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</si>
  <si>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</si>
  <si>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</si>
  <si>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</si>
  <si>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</si>
  <si>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</si>
  <si>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</si>
  <si>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</si>
  <si>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</si>
  <si>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</si>
  <si>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</si>
  <si>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</si>
  <si>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</si>
  <si>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</si>
  <si>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</si>
  <si>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</si>
  <si>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</si>
  <si>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</si>
  <si>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</si>
  <si>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</si>
  <si>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</si>
  <si>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</si>
  <si>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</si>
  <si>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</si>
  <si>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</si>
  <si>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</si>
  <si>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</si>
  <si>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</si>
  <si>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</si>
  <si>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</si>
  <si>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</si>
  <si>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</si>
  <si>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</si>
  <si>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</si>
  <si>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</si>
  <si>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</si>
  <si>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</si>
  <si>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</si>
  <si>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</si>
  <si>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</si>
  <si>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</si>
  <si>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</si>
  <si>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</si>
  <si>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</si>
  <si>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</si>
  <si>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</si>
  <si>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</si>
  <si>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</si>
  <si>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</si>
  <si>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</si>
  <si>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</si>
  <si>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</si>
  <si>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</si>
  <si>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</si>
  <si>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</si>
  <si>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</si>
  <si>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</si>
  <si>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</si>
  <si>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</si>
  <si>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</si>
  <si>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</si>
  <si>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</si>
  <si>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</si>
  <si>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</si>
  <si>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</si>
  <si>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</si>
  <si>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</si>
  <si>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</si>
  <si>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</si>
  <si>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</si>
  <si>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</si>
  <si>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</si>
  <si>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</si>
  <si>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</si>
  <si>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</si>
  <si>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</si>
  <si>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</si>
  <si>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</si>
  <si>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</si>
  <si>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</si>
  <si>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</si>
  <si>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</si>
  <si>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</si>
  <si>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</si>
  <si>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</si>
  <si>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</si>
  <si>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</si>
  <si>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</si>
  <si>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</si>
  <si>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</si>
  <si>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</si>
  <si>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</si>
  <si>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</si>
  <si>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</si>
  <si>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</si>
  <si>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</si>
  <si>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</si>
  <si>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</si>
  <si>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</si>
  <si>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</si>
  <si>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</si>
  <si>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</si>
  <si>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</si>
  <si>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</si>
  <si>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</si>
  <si>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</si>
  <si>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</si>
  <si>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</si>
  <si>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</si>
  <si>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</si>
  <si>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</si>
  <si>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</si>
  <si>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</si>
  <si>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</si>
  <si>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</si>
  <si>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</si>
  <si>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</si>
  <si>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</si>
  <si>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</si>
  <si>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</si>
  <si>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</si>
  <si>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</si>
  <si>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</si>
  <si>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</si>
  <si>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</si>
  <si>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</si>
  <si>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</si>
  <si>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</si>
  <si>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</si>
  <si>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</si>
  <si>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</si>
  <si>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</si>
  <si>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</si>
  <si>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</si>
  <si>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</si>
  <si>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</si>
  <si>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</si>
  <si>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</si>
  <si>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</si>
  <si>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</si>
  <si>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</si>
  <si>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</si>
  <si>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</si>
  <si>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</si>
  <si>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</si>
  <si>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</si>
  <si>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</si>
  <si>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</si>
  <si>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</si>
  <si>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</si>
  <si>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</si>
  <si>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</si>
  <si>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</si>
  <si>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</si>
  <si>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</si>
  <si>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</si>
  <si>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</si>
  <si>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</si>
  <si>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</si>
  <si>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</si>
  <si>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</si>
  <si>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</si>
  <si>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</si>
  <si>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</si>
  <si>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</si>
  <si>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</si>
  <si>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</si>
  <si>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</si>
  <si>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</si>
  <si>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</si>
  <si>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</si>
  <si>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</si>
  <si>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</si>
  <si>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</si>
  <si>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</si>
  <si>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</si>
  <si>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</si>
  <si>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</si>
  <si>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</si>
  <si>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</si>
  <si>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</si>
  <si>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</si>
  <si>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</si>
  <si>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</si>
  <si>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</si>
  <si>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</si>
  <si>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</si>
  <si>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</si>
  <si>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</si>
  <si>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</si>
  <si>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</si>
  <si>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</si>
  <si>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</si>
  <si>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</si>
  <si>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</si>
  <si>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</si>
  <si>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</si>
  <si>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</si>
  <si>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</si>
  <si>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</si>
  <si>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</si>
  <si>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</si>
  <si>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</si>
  <si>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</si>
  <si>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</si>
  <si>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</si>
  <si>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</si>
  <si>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</si>
  <si>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</si>
  <si>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</si>
  <si>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</si>
  <si>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</si>
  <si>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</si>
  <si>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</si>
  <si>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</si>
  <si>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</si>
  <si>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</si>
  <si>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</si>
  <si>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</si>
  <si>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</si>
  <si>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</si>
  <si>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</si>
  <si>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</si>
  <si>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</si>
  <si>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</si>
  <si>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</si>
  <si>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</si>
  <si>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</si>
  <si>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</si>
  <si>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</si>
  <si>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</si>
  <si>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</si>
  <si>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</si>
  <si>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</si>
  <si>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</si>
  <si>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</si>
  <si>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</si>
  <si>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</si>
  <si>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</si>
  <si>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</si>
  <si>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</si>
  <si>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</si>
  <si>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</si>
  <si>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</si>
  <si>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</si>
  <si>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</si>
  <si>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</si>
  <si>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</si>
  <si>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</si>
  <si>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</si>
  <si>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</si>
  <si>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</si>
  <si>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</si>
  <si>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</si>
  <si>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</si>
  <si>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</si>
  <si>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</si>
  <si>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</si>
  <si>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</si>
  <si>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</si>
  <si>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</si>
  <si>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</si>
  <si>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</si>
  <si>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</si>
  <si>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</si>
  <si>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</si>
  <si>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</si>
  <si>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</si>
  <si>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</si>
  <si>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</si>
  <si>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</si>
  <si>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</si>
  <si>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</si>
  <si>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</si>
  <si>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</si>
  <si>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</si>
  <si>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</si>
  <si>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</si>
  <si>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</si>
  <si>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</si>
  <si>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</si>
  <si>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</si>
  <si>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</si>
  <si>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</si>
  <si>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</si>
  <si>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</si>
  <si>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</si>
  <si>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</si>
  <si>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</si>
  <si>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</si>
  <si>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</si>
  <si>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</si>
  <si>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</si>
  <si>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</si>
  <si>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</si>
  <si>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</si>
  <si>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</si>
  <si>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</si>
  <si>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</si>
  <si>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</si>
  <si>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</si>
  <si>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</si>
  <si>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</si>
  <si>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</si>
  <si>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</si>
  <si>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</si>
  <si>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</si>
  <si>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</si>
  <si>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</si>
  <si>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</si>
  <si>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</si>
  <si>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</si>
  <si>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</si>
  <si>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</si>
  <si>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</si>
  <si>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</si>
  <si>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</si>
  <si>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</si>
  <si>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</si>
  <si>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</si>
  <si>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</si>
  <si>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</si>
  <si>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</si>
  <si>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</si>
  <si>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</si>
  <si>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</si>
  <si>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</si>
  <si>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</si>
  <si>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</si>
  <si>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</si>
  <si>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</si>
  <si>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</si>
  <si>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</si>
  <si>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</si>
  <si>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</si>
  <si>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</si>
  <si>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</si>
  <si>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</si>
  <si>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</si>
  <si>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</si>
  <si>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</si>
  <si>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</si>
  <si>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</si>
  <si>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</si>
  <si>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</si>
  <si>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</si>
  <si>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</si>
  <si>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</si>
  <si>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</si>
  <si>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</si>
  <si>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</si>
  <si>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</si>
  <si>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</si>
  <si>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</si>
  <si>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</si>
  <si>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</si>
  <si>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</si>
  <si>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</si>
  <si>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</si>
  <si>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</si>
  <si>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</si>
  <si>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</si>
  <si>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</si>
  <si>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</si>
  <si>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</si>
  <si>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</si>
  <si>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</si>
  <si>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</si>
  <si>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</si>
  <si>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</si>
  <si>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</si>
  <si>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</si>
  <si>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</si>
  <si>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</si>
  <si>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</si>
  <si>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</si>
  <si>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</si>
  <si>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</si>
  <si>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</si>
  <si>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</si>
  <si>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</si>
  <si>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</si>
  <si>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</si>
  <si>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</si>
  <si>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</si>
  <si>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</si>
  <si>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</si>
  <si>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</si>
  <si>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</si>
  <si>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</si>
  <si>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</si>
  <si>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</si>
  <si>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</si>
  <si>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</si>
  <si>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</si>
  <si>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</si>
  <si>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</si>
  <si>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</si>
  <si>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</si>
  <si>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</si>
  <si>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</si>
  <si>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</si>
  <si>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</si>
  <si>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</si>
  <si>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</si>
  <si>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</si>
  <si>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</si>
  <si>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</si>
  <si>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</si>
  <si>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</si>
  <si>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</si>
  <si>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</si>
  <si>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</si>
  <si>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</si>
  <si>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</si>
  <si>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</si>
  <si>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</si>
  <si>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</si>
  <si>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</si>
  <si>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</si>
  <si>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</si>
  <si>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</si>
  <si>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</si>
  <si>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</si>
  <si>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</si>
  <si>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</si>
  <si>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</si>
  <si>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</si>
  <si>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</si>
  <si>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</si>
  <si>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</si>
  <si>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</si>
  <si>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</si>
  <si>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</si>
  <si>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</si>
  <si>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</si>
  <si>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</si>
  <si>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</si>
  <si>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</si>
  <si>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</si>
  <si>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</si>
  <si>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</si>
  <si>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</si>
  <si>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</si>
  <si>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</si>
  <si>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</si>
  <si>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</si>
  <si>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</si>
  <si>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</si>
  <si>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</si>
  <si>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</si>
  <si>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</si>
  <si>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</si>
  <si>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</si>
  <si>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</si>
  <si>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</si>
  <si>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</si>
  <si>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</si>
  <si>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</si>
  <si>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</si>
  <si>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</si>
  <si>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</si>
  <si>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</si>
  <si>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</si>
  <si>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</si>
  <si>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</si>
  <si>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</si>
  <si>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</si>
  <si>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</si>
  <si>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</si>
  <si>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</si>
  <si>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</si>
  <si>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</si>
  <si>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</si>
  <si>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</si>
  <si>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</si>
  <si>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</si>
  <si>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</si>
  <si>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</si>
  <si>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</si>
  <si>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</si>
  <si>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</si>
  <si>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</si>
  <si>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</si>
  <si>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</si>
  <si>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</si>
  <si>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</si>
  <si>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</si>
  <si>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</si>
  <si>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</si>
  <si>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</si>
  <si>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</si>
  <si>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</si>
  <si>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</si>
  <si>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</si>
  <si>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</si>
  <si>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</si>
  <si>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</si>
  <si>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</si>
  <si>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</si>
  <si>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</si>
  <si>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</si>
  <si>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</si>
  <si>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</si>
  <si>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</si>
  <si>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</si>
  <si>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</si>
  <si>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</si>
  <si>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</si>
  <si>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</si>
  <si>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</si>
  <si>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</si>
  <si>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</si>
  <si>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</si>
  <si>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</si>
  <si>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</si>
  <si>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</si>
  <si>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</si>
  <si>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</si>
  <si>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</si>
  <si>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</si>
  <si>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</si>
  <si>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</si>
  <si>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</si>
  <si>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</si>
  <si>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</si>
  <si>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</si>
  <si>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</si>
  <si>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</si>
  <si>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</si>
  <si>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</si>
  <si>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</si>
  <si>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</si>
  <si>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</si>
  <si>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</si>
  <si>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</si>
  <si>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</si>
  <si>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</si>
  <si>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</si>
  <si>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</si>
  <si>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</si>
  <si>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</si>
  <si>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</si>
  <si>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</si>
  <si>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</si>
  <si>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</si>
  <si>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</si>
  <si>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</si>
  <si>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</si>
  <si>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</si>
  <si>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</si>
  <si>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</si>
  <si>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</si>
  <si>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</si>
  <si>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</si>
  <si>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</si>
  <si>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</si>
  <si>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</si>
  <si>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</si>
  <si>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</si>
  <si>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</si>
  <si>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</si>
  <si>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</si>
  <si>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</si>
  <si>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</si>
  <si>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</si>
  <si>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</si>
  <si>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</si>
  <si>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</si>
  <si>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</si>
  <si>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</si>
  <si>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</si>
  <si>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</si>
  <si>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</si>
  <si>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</si>
  <si>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</si>
  <si>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</si>
  <si>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</si>
  <si>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</si>
  <si>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</si>
  <si>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</si>
  <si>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</si>
  <si>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</si>
  <si>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</si>
  <si>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</si>
  <si>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</si>
  <si>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</si>
  <si>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</si>
  <si>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</si>
  <si>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</si>
  <si>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</si>
  <si>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</si>
  <si>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</si>
  <si>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</si>
  <si>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</si>
  <si>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</si>
  <si>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</si>
  <si>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</si>
  <si>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</si>
  <si>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</si>
  <si>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</si>
  <si>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</si>
  <si>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</si>
  <si>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</si>
  <si>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</si>
  <si>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</si>
  <si>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</si>
  <si>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</si>
  <si>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</si>
  <si>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</si>
  <si>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</si>
  <si>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</si>
  <si>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</si>
  <si>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</si>
  <si>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</si>
  <si>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</si>
  <si>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</si>
  <si>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</si>
  <si>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</si>
  <si>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</si>
  <si>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</si>
  <si>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</si>
  <si>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</si>
  <si>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</si>
  <si>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</si>
  <si>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</si>
  <si>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</si>
  <si>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</si>
  <si>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</si>
  <si>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</si>
  <si>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</si>
  <si>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</si>
  <si>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</si>
  <si>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</si>
  <si>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</si>
  <si>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</si>
  <si>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</si>
  <si>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</si>
  <si>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</si>
  <si>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</si>
  <si>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</si>
  <si>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</si>
  <si>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</si>
  <si>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</si>
  <si>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</si>
  <si>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</si>
  <si>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</si>
  <si>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</si>
  <si>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</si>
  <si>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</si>
  <si>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</si>
  <si>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</si>
  <si>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</si>
  <si>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</si>
  <si>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</si>
  <si>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</si>
  <si>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</si>
  <si>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</si>
  <si>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</si>
  <si>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</si>
  <si>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</si>
  <si>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</si>
  <si>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</si>
  <si>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</si>
  <si>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</si>
  <si>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</si>
  <si>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</si>
  <si>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</si>
  <si>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</si>
  <si>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</si>
  <si>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</si>
  <si>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</si>
  <si>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</si>
  <si>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</si>
  <si>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</si>
  <si>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</si>
  <si>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</si>
  <si>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</si>
  <si>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</si>
  <si>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</si>
  <si>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</si>
  <si>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</si>
  <si>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</si>
  <si>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</si>
  <si>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</si>
  <si>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</si>
  <si>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</si>
  <si>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</si>
  <si>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</si>
  <si>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</si>
  <si>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</si>
  <si>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</si>
  <si>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</si>
  <si>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</si>
  <si>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</si>
  <si>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</si>
  <si>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</si>
  <si>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</si>
  <si>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</si>
  <si>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</si>
  <si>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</si>
  <si>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</si>
  <si>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</si>
  <si>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</si>
  <si>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</si>
  <si>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</si>
  <si>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</si>
  <si>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</si>
  <si>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</si>
  <si>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</si>
  <si>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</si>
  <si>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</si>
  <si>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</si>
  <si>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</si>
  <si>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</si>
  <si>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</si>
  <si>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</si>
  <si>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</si>
  <si>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</si>
  <si>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</si>
  <si>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</si>
  <si>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</si>
  <si>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</si>
  <si>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</si>
  <si>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</si>
  <si>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</si>
  <si>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</si>
  <si>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</si>
  <si>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</si>
  <si>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</si>
  <si>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</si>
  <si>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</si>
  <si>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</si>
  <si>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</si>
  <si>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</si>
  <si>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</si>
  <si>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</si>
  <si>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</si>
  <si>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</si>
  <si>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</si>
  <si>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</si>
  <si>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</si>
  <si>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</si>
  <si>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</si>
  <si>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</si>
  <si>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</si>
  <si>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</si>
  <si>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</si>
  <si>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</si>
  <si>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</si>
  <si>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</si>
  <si>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</si>
  <si>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</si>
  <si>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</si>
  <si>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</si>
  <si>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</si>
  <si>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</si>
  <si>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</si>
  <si>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</si>
  <si>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</si>
  <si>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</si>
  <si>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</si>
  <si>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</si>
  <si>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</si>
  <si>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</si>
  <si>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</si>
  <si>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</si>
  <si>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</si>
  <si>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</si>
  <si>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</si>
  <si>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</si>
  <si>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</si>
  <si>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</si>
  <si>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</si>
  <si>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</si>
  <si>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</si>
  <si>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</si>
  <si>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</si>
  <si>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</si>
  <si>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</si>
  <si>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</si>
  <si>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</si>
  <si>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</si>
  <si>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</si>
  <si>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</si>
  <si>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</si>
  <si>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</si>
  <si>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</si>
  <si>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</si>
  <si>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</si>
  <si>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</si>
  <si>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</si>
  <si>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</si>
  <si>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</si>
  <si>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</si>
  <si>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</si>
  <si>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</si>
  <si>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</si>
  <si>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</si>
  <si>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</si>
  <si>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</si>
  <si>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</si>
  <si>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</si>
  <si>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</si>
  <si>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</si>
  <si>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</si>
  <si>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</si>
  <si>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</si>
  <si>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</si>
  <si>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</si>
  <si>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</si>
  <si>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</si>
  <si>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</si>
  <si>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</si>
  <si>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</si>
  <si>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</si>
  <si>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</si>
  <si>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</si>
  <si>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</si>
  <si>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</si>
  <si>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</si>
  <si>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</si>
  <si>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</si>
  <si>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</si>
  <si>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</si>
  <si>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</si>
  <si>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</si>
  <si>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</si>
  <si>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</si>
  <si>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</si>
  <si>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</si>
  <si>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</si>
  <si>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</si>
  <si>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</si>
  <si>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</si>
  <si>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</si>
  <si>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</si>
  <si>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</si>
  <si>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</si>
  <si>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</si>
  <si>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</si>
  <si>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</si>
  <si>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</si>
  <si>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</si>
  <si>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</si>
  <si>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</si>
  <si>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</si>
  <si>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</si>
  <si>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</si>
  <si>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</si>
  <si>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</si>
  <si>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</si>
  <si>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</si>
  <si>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</si>
  <si>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</si>
  <si>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</si>
  <si>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</si>
  <si>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</si>
  <si>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</si>
  <si>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</si>
  <si>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</si>
  <si>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</si>
  <si>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</si>
  <si>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</si>
  <si>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</si>
  <si>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</si>
  <si>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</si>
  <si>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</si>
  <si>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</si>
  <si>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</si>
  <si>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</si>
  <si>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</si>
  <si>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</si>
  <si>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</si>
  <si>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</si>
  <si>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</si>
  <si>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</si>
  <si>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</si>
  <si>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</si>
  <si>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</si>
  <si>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</si>
  <si>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</si>
  <si>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</si>
  <si>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</si>
  <si>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</si>
  <si>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</si>
  <si>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</si>
  <si>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</si>
  <si>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</si>
  <si>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</si>
  <si>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</si>
  <si>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</si>
  <si>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</si>
  <si>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</si>
  <si>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</si>
  <si>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</si>
  <si>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</si>
  <si>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</si>
  <si>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</si>
  <si>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</si>
  <si>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</si>
  <si>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</si>
  <si>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</si>
  <si>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</si>
  <si>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</si>
  <si>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</si>
  <si>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</si>
  <si>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</si>
  <si>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</si>
  <si>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</si>
  <si>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</si>
  <si>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</si>
  <si>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</si>
  <si>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</si>
  <si>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</si>
  <si>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</si>
  <si>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</si>
  <si>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</si>
  <si>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</si>
  <si>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</si>
  <si>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</si>
  <si>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</si>
  <si>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</si>
  <si>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</si>
  <si>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</si>
  <si>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</si>
  <si>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</si>
  <si>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</si>
  <si>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</si>
  <si>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</si>
  <si>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</si>
  <si>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</si>
  <si>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</si>
  <si>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</si>
  <si>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</si>
  <si>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</si>
  <si>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</si>
  <si>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</si>
  <si>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</si>
  <si>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</si>
  <si>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</si>
  <si>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</si>
  <si>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</si>
  <si>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</si>
  <si>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</si>
  <si>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</si>
  <si>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</si>
  <si>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</si>
  <si>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</si>
  <si>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</si>
  <si>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</si>
  <si>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</si>
  <si>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</si>
  <si>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</si>
  <si>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</si>
  <si>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</si>
  <si>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</si>
  <si>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</si>
  <si>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</si>
  <si>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</si>
  <si>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</si>
  <si>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</si>
  <si>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</si>
  <si>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</si>
  <si>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</si>
  <si>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</si>
  <si>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</si>
  <si>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</si>
  <si>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</si>
  <si>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</si>
  <si>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</si>
  <si>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</si>
  <si>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</si>
  <si>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</si>
  <si>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</si>
  <si>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</si>
  <si>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</si>
  <si>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</si>
  <si>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</si>
  <si>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</si>
  <si>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</si>
  <si>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</si>
  <si>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</si>
  <si>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</si>
  <si>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</si>
  <si>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</si>
  <si>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</si>
  <si>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</si>
  <si>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</si>
  <si>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</si>
  <si>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</si>
  <si>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</si>
  <si>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</si>
  <si>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</si>
  <si>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</si>
  <si>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</si>
  <si>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</si>
  <si>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</si>
  <si>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</si>
  <si>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</si>
  <si>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</si>
  <si>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</si>
  <si>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</si>
  <si>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</si>
  <si>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</si>
  <si>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</si>
  <si>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</si>
  <si>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</si>
  <si>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</si>
  <si>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</si>
  <si>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</si>
  <si>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</si>
  <si>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</si>
  <si>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</si>
  <si>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</si>
  <si>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</si>
  <si>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</si>
  <si>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</si>
  <si>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</si>
  <si>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</si>
  <si>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</si>
  <si>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</si>
  <si>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</si>
  <si>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</si>
  <si>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</si>
  <si>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</si>
  <si>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</si>
  <si>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</si>
  <si>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</si>
  <si>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</si>
  <si>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</si>
  <si>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</si>
  <si>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</si>
  <si>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</si>
  <si>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</si>
  <si>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</si>
  <si>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</si>
  <si>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</si>
  <si>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</si>
  <si>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</si>
  <si>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</si>
  <si>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</si>
  <si>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</si>
  <si>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</si>
  <si>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</si>
  <si>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</si>
  <si>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</si>
  <si>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</si>
  <si>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</si>
  <si>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</si>
  <si>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</si>
  <si>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</si>
  <si>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</si>
  <si>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</si>
  <si>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</si>
  <si>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</si>
  <si>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</si>
  <si>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</si>
  <si>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</si>
  <si>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</si>
  <si>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</si>
  <si>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</si>
  <si>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</si>
  <si>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</si>
  <si>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</si>
  <si>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</si>
  <si>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</si>
  <si>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</si>
  <si>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</si>
  <si>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</si>
  <si>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</si>
  <si>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</si>
  <si>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</si>
  <si>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</si>
  <si>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</si>
  <si>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</si>
  <si>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</si>
  <si>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</si>
  <si>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</si>
  <si>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</si>
  <si>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</si>
  <si>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</si>
  <si>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</si>
  <si>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</si>
  <si>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</si>
  <si>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</si>
  <si>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</si>
  <si>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</si>
  <si>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</si>
  <si>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</si>
  <si>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</si>
  <si>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</si>
  <si>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</si>
  <si>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</si>
  <si>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</si>
  <si>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</si>
  <si>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</si>
  <si>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</si>
  <si>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</si>
  <si>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</si>
  <si>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</si>
  <si>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</si>
  <si>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</si>
  <si>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</si>
  <si>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</si>
  <si>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</si>
  <si>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</si>
  <si>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</si>
  <si>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</si>
  <si>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</si>
  <si>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</si>
  <si>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</si>
  <si>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</si>
  <si>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</si>
  <si>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</si>
  <si>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</si>
  <si>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</si>
  <si>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</si>
  <si>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</si>
  <si>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</si>
  <si>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</si>
  <si>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</si>
  <si>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</si>
  <si>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</si>
  <si>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</si>
  <si>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</si>
  <si>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</si>
  <si>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</si>
  <si>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</si>
  <si>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</si>
  <si>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</si>
  <si>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</si>
  <si>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</si>
  <si>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</si>
  <si>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</si>
  <si>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</si>
  <si>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</si>
  <si>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</si>
  <si>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</si>
  <si>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</si>
  <si>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</si>
  <si>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</si>
  <si>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</si>
  <si>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</si>
  <si>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</si>
  <si>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</si>
  <si>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</si>
  <si>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</si>
  <si>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</si>
  <si>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</si>
  <si>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</si>
  <si>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</si>
  <si>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</si>
  <si>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</si>
  <si>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</si>
  <si>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</si>
  <si>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</si>
  <si>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</si>
  <si>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</si>
  <si>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</si>
  <si>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</si>
  <si>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</si>
  <si>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</si>
  <si>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</si>
  <si>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</si>
  <si>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</si>
  <si>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</si>
  <si>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</si>
  <si>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</si>
  <si>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</si>
  <si>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</si>
  <si>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</si>
  <si>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</si>
  <si>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</si>
  <si>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</si>
  <si>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</si>
  <si>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</si>
  <si>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</si>
  <si>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</si>
  <si>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</si>
  <si>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</si>
  <si>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</si>
  <si>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</si>
  <si>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</si>
  <si>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</si>
  <si>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</si>
  <si>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</si>
  <si>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</si>
  <si>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</si>
  <si>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</si>
  <si>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</si>
  <si>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</si>
  <si>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</si>
  <si>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</si>
  <si>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</si>
  <si>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</si>
  <si>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</si>
  <si>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</si>
  <si>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</si>
  <si>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</si>
  <si>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</si>
  <si>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</si>
  <si>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</si>
  <si>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</si>
  <si>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</si>
  <si>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</si>
  <si>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</si>
  <si>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</si>
  <si>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</si>
  <si>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</si>
  <si>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</si>
  <si>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</si>
  <si>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</si>
  <si>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</si>
  <si>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</si>
  <si>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</si>
  <si>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</si>
  <si>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</si>
  <si>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</si>
  <si>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</si>
  <si>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</si>
  <si>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</si>
  <si>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</si>
  <si>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</si>
  <si>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</si>
  <si>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</si>
  <si>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</si>
  <si>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</si>
  <si>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</si>
  <si>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</si>
  <si>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</si>
  <si>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</si>
  <si>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</si>
  <si>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</si>
  <si>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</si>
  <si>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</si>
  <si>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</si>
  <si>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</si>
  <si>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</si>
  <si>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</si>
  <si>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</si>
  <si>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</si>
  <si>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</si>
  <si>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</si>
  <si>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</si>
  <si>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</si>
  <si>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</si>
  <si>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</si>
  <si>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</si>
  <si>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</si>
  <si>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</si>
  <si>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</si>
  <si>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</si>
  <si>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</si>
  <si>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</si>
  <si>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</si>
  <si>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</si>
  <si>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</si>
  <si>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</si>
  <si>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</si>
  <si>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</si>
  <si>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</si>
  <si>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</si>
  <si>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</si>
  <si>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</si>
  <si>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</si>
  <si>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</si>
  <si>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</si>
  <si>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</si>
  <si>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</si>
  <si>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</si>
  <si>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</si>
  <si>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</si>
  <si>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</si>
  <si>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</si>
  <si>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</si>
  <si>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</si>
  <si>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</si>
  <si>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</si>
  <si>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</si>
  <si>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</si>
  <si>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</si>
  <si>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</si>
  <si>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</si>
  <si>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</si>
  <si>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</si>
  <si>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</si>
  <si>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</si>
  <si>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</si>
  <si>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</si>
  <si>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</si>
  <si>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</si>
  <si>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</si>
  <si>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</si>
  <si>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</si>
  <si>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</si>
  <si>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</si>
  <si>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</si>
  <si>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</si>
  <si>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</si>
  <si>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</si>
  <si>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</si>
  <si>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</si>
  <si>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</si>
  <si>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</si>
  <si>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</si>
  <si>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</si>
  <si>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</si>
  <si>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</si>
  <si>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</si>
  <si>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</si>
  <si>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</si>
  <si>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</si>
  <si>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</si>
  <si>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</si>
  <si>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</si>
  <si>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</si>
  <si>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</si>
  <si>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</si>
  <si>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</si>
  <si>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</si>
  <si>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</si>
  <si>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</si>
  <si>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</si>
  <si>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</si>
  <si>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</si>
  <si>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</si>
  <si>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</si>
  <si>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</si>
  <si>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</si>
  <si>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</si>
  <si>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</si>
  <si>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</si>
  <si>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</si>
  <si>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</si>
  <si>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</si>
  <si>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</si>
  <si>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</si>
  <si>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</si>
  <si>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</si>
  <si>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</si>
  <si>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</si>
  <si>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</si>
  <si>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</si>
  <si>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</si>
  <si>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</si>
  <si>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</si>
  <si>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</si>
  <si>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</si>
  <si>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</si>
  <si>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</si>
  <si>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</si>
  <si>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</si>
  <si>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</si>
  <si>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</si>
  <si>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</si>
  <si>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</si>
  <si>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</si>
  <si>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</si>
  <si>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</si>
  <si>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</si>
  <si>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</si>
  <si>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</si>
  <si>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</si>
  <si>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</si>
  <si>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</si>
  <si>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</si>
  <si>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</si>
  <si>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</si>
  <si>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</si>
  <si>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</si>
  <si>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</si>
  <si>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</si>
  <si>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</si>
  <si>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</si>
  <si>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</si>
  <si>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</si>
  <si>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</si>
  <si>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</si>
  <si>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</si>
  <si>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</si>
  <si>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</si>
  <si>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</si>
  <si>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</si>
  <si>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</si>
  <si>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</si>
  <si>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</si>
  <si>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</si>
  <si>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</si>
  <si>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</si>
  <si>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</si>
  <si>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</si>
  <si>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</si>
  <si>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</si>
  <si>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</si>
  <si>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</si>
  <si>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</si>
  <si>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</si>
  <si>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</si>
  <si>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</si>
  <si>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</si>
  <si>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</si>
  <si>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</si>
  <si>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</si>
  <si>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</si>
  <si>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</si>
  <si>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</si>
  <si>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</si>
  <si>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</si>
  <si>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</si>
  <si>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</si>
  <si>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</si>
  <si>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</si>
  <si>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</si>
  <si>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</si>
  <si>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</si>
  <si>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</si>
  <si>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</si>
  <si>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</si>
  <si>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</si>
  <si>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</si>
  <si>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</si>
  <si>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</si>
  <si>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</si>
  <si>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</si>
  <si>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</si>
  <si>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</si>
  <si>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</si>
  <si>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</si>
  <si>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</si>
  <si>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</si>
  <si>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</si>
  <si>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</si>
  <si>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</si>
  <si>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</si>
  <si>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</si>
  <si>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</si>
  <si>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</si>
  <si>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</si>
  <si>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</si>
  <si>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</si>
  <si>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</si>
  <si>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</si>
  <si>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</si>
  <si>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</si>
  <si>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</si>
  <si>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</si>
  <si>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</si>
  <si>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</si>
  <si>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</si>
  <si>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</si>
  <si>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</si>
  <si>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</si>
  <si>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</si>
  <si>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</si>
  <si>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</si>
  <si>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</si>
  <si>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</si>
  <si>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</si>
  <si>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</si>
  <si>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</si>
  <si>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</si>
  <si>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</si>
  <si>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</si>
  <si>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</si>
  <si>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</si>
  <si>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</si>
  <si>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</si>
  <si>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</si>
  <si>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</si>
  <si>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</si>
  <si>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</si>
  <si>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</si>
  <si>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</si>
  <si>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</si>
  <si>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</si>
  <si>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</si>
  <si>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</si>
  <si>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</si>
  <si>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</si>
  <si>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</si>
  <si>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</si>
  <si>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</si>
  <si>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</si>
  <si>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</si>
  <si>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</si>
  <si>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</si>
  <si>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</si>
  <si>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</si>
  <si>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</si>
  <si>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</si>
  <si>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</si>
  <si>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</si>
  <si>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</si>
  <si>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</si>
  <si>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</si>
  <si>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</si>
  <si>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</si>
  <si>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</si>
  <si>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</si>
  <si>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</si>
  <si>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</si>
  <si>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</si>
  <si>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</si>
  <si>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</si>
  <si>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</si>
  <si>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</si>
  <si>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</si>
  <si>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</si>
  <si>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</si>
  <si>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</si>
  <si>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</si>
  <si>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</si>
  <si>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</si>
  <si>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</si>
  <si>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</si>
  <si>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</si>
  <si>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</si>
  <si>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</si>
  <si>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</si>
  <si>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</si>
  <si>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</si>
  <si>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</si>
  <si>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</si>
  <si>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</si>
  <si>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</si>
  <si>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</si>
  <si>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</si>
  <si>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</si>
  <si>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</si>
  <si>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</si>
  <si>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</si>
  <si>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</si>
  <si>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</si>
  <si>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</si>
  <si>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</si>
  <si>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</si>
  <si>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</si>
  <si>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</si>
  <si>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</si>
  <si>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</si>
  <si>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</si>
  <si>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</si>
  <si>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</si>
  <si>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</si>
  <si>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</si>
  <si>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</si>
  <si>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</si>
  <si>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</si>
  <si>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</si>
  <si>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</si>
  <si>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</si>
  <si>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</si>
  <si>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</si>
  <si>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</si>
  <si>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</si>
  <si>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</si>
  <si>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</si>
  <si>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</si>
  <si>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</si>
  <si>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</si>
  <si>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</si>
  <si>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</si>
  <si>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</si>
  <si>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</si>
  <si>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</si>
  <si>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</si>
  <si>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</si>
  <si>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</si>
  <si>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</si>
  <si>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</si>
  <si>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</si>
  <si>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</si>
  <si>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</si>
  <si>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</si>
  <si>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</si>
  <si>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</si>
  <si>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</si>
  <si>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</si>
  <si>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</si>
  <si>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</si>
  <si>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</si>
  <si>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</si>
  <si>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</si>
  <si>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</si>
  <si>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</si>
  <si>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</si>
  <si>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</si>
  <si>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</si>
  <si>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</si>
  <si>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</si>
  <si>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</si>
  <si>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</si>
  <si>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</si>
  <si>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</si>
  <si>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</si>
  <si>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</si>
  <si>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</si>
  <si>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</si>
  <si>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</si>
  <si>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</si>
  <si>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</si>
  <si>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</si>
  <si>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</si>
  <si>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</si>
  <si>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</si>
  <si>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</si>
  <si>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</si>
  <si>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</si>
  <si>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</si>
  <si>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</si>
  <si>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</si>
  <si>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</si>
  <si>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</si>
  <si>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</si>
  <si>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</si>
  <si>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</si>
  <si>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</si>
  <si>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</si>
  <si>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</si>
  <si>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</si>
  <si>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</si>
  <si>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</si>
  <si>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</si>
  <si>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</si>
  <si>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</si>
  <si>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</si>
  <si>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</si>
  <si>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</si>
  <si>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</si>
  <si>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</si>
  <si>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</si>
  <si>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</si>
  <si>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</si>
  <si>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</si>
  <si>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</si>
  <si>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</si>
  <si>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</si>
  <si>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</si>
  <si>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</si>
  <si>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</si>
  <si>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</si>
  <si>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</si>
  <si>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</si>
  <si>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</si>
  <si>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</si>
  <si>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</si>
  <si>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</si>
  <si>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</si>
  <si>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</si>
  <si>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</si>
  <si>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</si>
  <si>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</si>
  <si>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</si>
  <si>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</si>
  <si>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</si>
  <si>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</si>
  <si>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</si>
  <si>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</si>
  <si>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</si>
  <si>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</si>
  <si>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</si>
  <si>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</si>
  <si>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</si>
  <si>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</si>
  <si>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</si>
  <si>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</si>
  <si>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</si>
  <si>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</si>
  <si>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</si>
  <si>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</si>
  <si>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</si>
  <si>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</si>
  <si>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</si>
  <si>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</si>
  <si>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</si>
  <si>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</si>
  <si>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</si>
  <si>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</si>
  <si>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</si>
  <si>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</si>
  <si>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</si>
  <si>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</si>
  <si>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</si>
  <si>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</si>
  <si>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</si>
  <si>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</si>
  <si>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</si>
  <si>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</si>
  <si>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</si>
  <si>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</si>
  <si>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</si>
  <si>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</si>
  <si>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</si>
  <si>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</si>
  <si>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</si>
  <si>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</si>
  <si>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</si>
  <si>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</si>
  <si>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</si>
  <si>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</si>
  <si>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</si>
  <si>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</si>
  <si>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</si>
  <si>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</si>
  <si>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</si>
  <si>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</si>
  <si>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</si>
  <si>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</si>
  <si>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</si>
  <si>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</si>
  <si>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</si>
  <si>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</si>
  <si>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</si>
  <si>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</si>
  <si>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</si>
  <si>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</si>
  <si>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</si>
  <si>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</si>
  <si>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</si>
  <si>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</si>
  <si>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</si>
  <si>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</si>
  <si>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</si>
  <si>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</si>
  <si>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</si>
  <si>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</si>
  <si>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</si>
  <si>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</si>
  <si>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</si>
  <si>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</si>
  <si>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</si>
  <si>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</si>
  <si>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</si>
  <si>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</si>
  <si>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</si>
  <si>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</si>
  <si>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</si>
  <si>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</si>
  <si>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</si>
  <si>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</si>
  <si>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</si>
  <si>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</si>
  <si>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</si>
  <si>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</si>
  <si>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</si>
  <si>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</si>
  <si>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</si>
  <si>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</si>
  <si>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</si>
  <si>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</si>
  <si>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</si>
  <si>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</si>
  <si>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</si>
  <si>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</si>
  <si>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</si>
  <si>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</si>
  <si>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</si>
  <si>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</si>
  <si>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</si>
  <si>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</si>
  <si>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</si>
  <si>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</si>
  <si>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</si>
  <si>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</si>
  <si>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</si>
  <si>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</si>
  <si>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</si>
  <si>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</si>
  <si>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</si>
  <si>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</si>
  <si>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</si>
  <si>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</si>
  <si>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</si>
  <si>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</si>
  <si>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</si>
  <si>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</si>
  <si>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</si>
  <si>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</si>
  <si>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</si>
  <si>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</si>
  <si>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</si>
  <si>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</si>
  <si>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</si>
  <si>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</si>
  <si>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</si>
  <si>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</si>
  <si>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</si>
  <si>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</si>
  <si>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</si>
  <si>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</si>
  <si>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</si>
  <si>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</si>
  <si>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</si>
  <si>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</si>
  <si>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</si>
  <si>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</si>
  <si>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</si>
  <si>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</si>
  <si>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</si>
  <si>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</si>
  <si>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</si>
  <si>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</si>
  <si>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</si>
  <si>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</si>
  <si>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</si>
  <si>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</si>
  <si>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</si>
  <si>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</si>
  <si>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</si>
  <si>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</si>
  <si>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</si>
  <si>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</si>
  <si>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</si>
  <si>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</si>
  <si>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</si>
  <si>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</si>
  <si>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</si>
  <si>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</si>
  <si>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</si>
  <si>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</si>
  <si>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</si>
  <si>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</si>
  <si>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</si>
  <si>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</si>
  <si>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</si>
  <si>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</si>
  <si>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</si>
  <si>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</si>
  <si>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</si>
  <si>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</si>
  <si>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</si>
  <si>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</si>
  <si>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</si>
  <si>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</si>
  <si>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</si>
  <si>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</si>
  <si>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</si>
  <si>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</si>
  <si>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</si>
  <si>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</si>
  <si>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</si>
  <si>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</si>
  <si>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</si>
  <si>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</si>
  <si>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</si>
  <si>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</si>
  <si>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</si>
  <si>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</si>
  <si>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</si>
  <si>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</si>
  <si>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</si>
  <si>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</si>
  <si>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</si>
  <si>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</si>
  <si>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</si>
  <si>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</si>
  <si>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</si>
  <si>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</si>
  <si>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</si>
  <si>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</si>
  <si>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</si>
  <si>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</si>
  <si>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</si>
  <si>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</si>
  <si>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</si>
  <si>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</si>
  <si>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</si>
  <si>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</si>
  <si>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</si>
  <si>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</si>
  <si>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</si>
  <si>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</si>
  <si>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</si>
  <si>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</si>
  <si>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</si>
  <si>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</si>
  <si>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</si>
  <si>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</si>
  <si>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</si>
  <si>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</si>
  <si>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</si>
  <si>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</si>
  <si>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</si>
  <si>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</si>
  <si>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</si>
  <si>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</si>
  <si>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</si>
  <si>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</si>
  <si>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</si>
  <si>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</si>
  <si>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</si>
  <si>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</si>
  <si>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</si>
  <si>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</si>
  <si>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</si>
  <si>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</si>
  <si>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</si>
  <si>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</si>
  <si>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</si>
  <si>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</si>
  <si>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</si>
  <si>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</si>
  <si>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</si>
  <si>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</si>
  <si>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</si>
  <si>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</si>
  <si>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</si>
  <si>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</si>
  <si>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</si>
  <si>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</si>
  <si>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</si>
  <si>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</si>
  <si>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</si>
  <si>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</si>
  <si>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</si>
  <si>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</si>
  <si>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</si>
  <si>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</si>
  <si>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</si>
  <si>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</si>
  <si>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</si>
  <si>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</si>
  <si>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</si>
  <si>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</si>
  <si>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</si>
  <si>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</si>
  <si>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</si>
  <si>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</si>
  <si>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</si>
  <si>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</si>
  <si>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</si>
  <si>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</si>
  <si>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</si>
  <si>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</si>
  <si>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</si>
  <si>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</si>
  <si>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</si>
  <si>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</si>
  <si>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</si>
  <si>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</si>
  <si>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</si>
  <si>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</si>
  <si>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</si>
  <si>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</si>
  <si>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</si>
  <si>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</si>
  <si>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</si>
  <si>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</si>
  <si>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</si>
  <si>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</si>
  <si>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</si>
  <si>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</si>
  <si>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</si>
  <si>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</si>
  <si>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</si>
  <si>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</si>
  <si>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</si>
  <si>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</si>
  <si>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</si>
  <si>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</si>
  <si>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</si>
  <si>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</si>
  <si>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</si>
  <si>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</si>
  <si>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</si>
  <si>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</si>
  <si>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</si>
  <si>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</si>
  <si>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</si>
  <si>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</si>
  <si>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</si>
  <si>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</si>
  <si>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</si>
  <si>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</si>
  <si>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</si>
  <si>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</si>
  <si>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</si>
  <si>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</si>
  <si>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</si>
  <si>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</si>
  <si>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</si>
  <si>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</si>
  <si>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</si>
  <si>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</si>
  <si>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</si>
  <si>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</si>
  <si>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</si>
  <si>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</si>
  <si>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</si>
  <si>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</si>
  <si>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</si>
  <si>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</si>
  <si>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</si>
  <si>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</si>
  <si>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</si>
  <si>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</si>
  <si>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</si>
  <si>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</si>
  <si>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</si>
  <si>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</si>
  <si>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</si>
  <si>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</si>
  <si>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</si>
  <si>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</si>
  <si>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</si>
  <si>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</si>
  <si>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</si>
  <si>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</si>
  <si>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</si>
  <si>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</si>
  <si>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</si>
  <si>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</si>
  <si>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</si>
  <si>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</si>
  <si>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</si>
  <si>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</si>
  <si>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</si>
  <si>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</si>
  <si>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</si>
  <si>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</si>
  <si>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</si>
  <si>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</si>
  <si>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</si>
  <si>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</si>
  <si>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</si>
  <si>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</si>
  <si>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</si>
  <si>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</si>
  <si>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</si>
  <si>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</si>
  <si>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</si>
  <si>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</si>
  <si>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</si>
  <si>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</si>
  <si>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</si>
  <si>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</si>
  <si>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</si>
  <si>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</si>
  <si>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</si>
  <si>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</si>
  <si>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</si>
  <si>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</si>
  <si>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</si>
  <si>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</si>
  <si>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</si>
  <si>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</si>
  <si>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</si>
  <si>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</si>
  <si>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</si>
  <si>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</si>
  <si>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</si>
  <si>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</si>
  <si>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</si>
  <si>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</si>
  <si>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</si>
  <si>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</si>
  <si>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</si>
  <si>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</si>
  <si>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</si>
  <si>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</si>
  <si>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</si>
  <si>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</si>
  <si>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</si>
  <si>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</si>
  <si>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</si>
  <si>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</si>
  <si>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</si>
  <si>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</si>
  <si>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</si>
  <si>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</si>
  <si>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</si>
  <si>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</si>
  <si>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</si>
  <si>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</si>
  <si>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</si>
  <si>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</si>
  <si>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</si>
  <si>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</si>
  <si>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</si>
  <si>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</si>
  <si>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</si>
  <si>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</si>
  <si>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</si>
  <si>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</si>
  <si>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</si>
  <si>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</si>
  <si>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</si>
  <si>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</si>
  <si>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</si>
  <si>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</si>
  <si>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</si>
  <si>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</si>
  <si>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</si>
  <si>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</si>
  <si>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</si>
  <si>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</si>
  <si>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</si>
  <si>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</si>
  <si>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</si>
  <si>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</si>
  <si>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</si>
  <si>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</si>
  <si>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</si>
  <si>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</si>
  <si>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</si>
  <si>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</si>
  <si>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</si>
  <si>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</si>
  <si>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</si>
  <si>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</si>
  <si>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</si>
  <si>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</si>
  <si>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</si>
  <si>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</si>
  <si>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</si>
  <si>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</si>
  <si>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</si>
  <si>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</si>
  <si>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</si>
  <si>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</si>
  <si>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</si>
  <si>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</si>
  <si>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</si>
  <si>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</si>
  <si>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</si>
  <si>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</si>
  <si>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</si>
  <si>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</si>
  <si>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</si>
  <si>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</si>
  <si>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</si>
  <si>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</si>
  <si>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</si>
  <si>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</si>
  <si>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</si>
  <si>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</si>
  <si>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</si>
  <si>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</si>
  <si>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</si>
  <si>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</si>
  <si>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</si>
  <si>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</si>
  <si>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</si>
  <si>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</si>
  <si>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</si>
  <si>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</si>
  <si>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</si>
  <si>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</si>
  <si>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</si>
  <si>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</si>
  <si>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</si>
  <si>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</si>
  <si>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</si>
  <si>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</si>
  <si>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</si>
  <si>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</si>
  <si>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</si>
  <si>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</si>
  <si>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</si>
  <si>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</si>
  <si>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</si>
  <si>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</si>
  <si>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</si>
  <si>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</si>
  <si>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</si>
  <si>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</si>
  <si>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</si>
  <si>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</si>
  <si>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</si>
  <si>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</si>
  <si>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</si>
  <si>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</si>
  <si>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</si>
  <si>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</si>
  <si>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</si>
  <si>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</si>
  <si>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</si>
  <si>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</si>
  <si>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</si>
  <si>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</si>
  <si>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</si>
  <si>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</si>
  <si>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</si>
  <si>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</si>
  <si>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</si>
  <si>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</si>
  <si>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</si>
  <si>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</si>
  <si>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</si>
  <si>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</si>
  <si>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</si>
  <si>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</si>
  <si>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</si>
  <si>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</si>
  <si>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</si>
  <si>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</si>
  <si>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</si>
  <si>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</si>
  <si>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</si>
  <si>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</si>
  <si>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</si>
  <si>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</si>
  <si>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</si>
  <si>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</si>
  <si>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</si>
  <si>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</si>
  <si>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</si>
  <si>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</si>
  <si>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</si>
  <si>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</si>
  <si>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</si>
  <si>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</si>
  <si>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</si>
  <si>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</si>
  <si>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</si>
  <si>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</si>
  <si>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</si>
  <si>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</si>
  <si>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</si>
  <si>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</si>
  <si>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</si>
  <si>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</si>
  <si>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</si>
  <si>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</si>
  <si>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</si>
  <si>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</si>
  <si>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</si>
  <si>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</si>
  <si>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</si>
  <si>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</si>
  <si>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</si>
  <si>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</si>
  <si>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</si>
  <si>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</si>
  <si>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</si>
  <si>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</si>
  <si>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</si>
  <si>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</si>
  <si>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</si>
  <si>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</si>
  <si>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</si>
  <si>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</si>
  <si>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</si>
  <si>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</si>
  <si>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</si>
  <si>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</si>
  <si>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</si>
  <si>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</si>
  <si>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</si>
  <si>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</si>
  <si>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</si>
  <si>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</si>
  <si>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</si>
  <si>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</si>
  <si>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</si>
  <si>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</si>
  <si>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</si>
  <si>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</si>
  <si>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</si>
  <si>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</si>
  <si>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</si>
  <si>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</si>
  <si>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</si>
  <si>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</si>
  <si>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</si>
  <si>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</si>
  <si>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</si>
  <si>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</si>
  <si>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</si>
  <si>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</si>
  <si>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</si>
  <si>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</si>
  <si>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</si>
  <si>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</si>
  <si>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</si>
  <si>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</si>
  <si>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</si>
  <si>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</si>
  <si>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</si>
  <si>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</si>
  <si>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</si>
  <si>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</si>
  <si>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</si>
  <si>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</si>
  <si>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</si>
  <si>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</si>
  <si>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</si>
  <si>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</si>
  <si>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</si>
  <si>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</si>
  <si>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</si>
  <si>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</si>
  <si>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</si>
  <si>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</si>
  <si>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</si>
  <si>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</si>
  <si>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</si>
  <si>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</si>
  <si>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</si>
  <si>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</si>
  <si>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</si>
  <si>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</si>
  <si>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</si>
  <si>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</si>
  <si>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</si>
  <si>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</si>
  <si>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</si>
  <si>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</si>
  <si>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</si>
  <si>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</si>
  <si>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</si>
  <si>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</si>
  <si>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</si>
  <si>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</si>
  <si>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</si>
  <si>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</si>
  <si>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</si>
  <si>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</si>
  <si>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</si>
  <si>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</si>
  <si>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</si>
  <si>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</si>
  <si>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</si>
  <si>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</si>
  <si>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</si>
  <si>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</si>
  <si>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</si>
  <si>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</si>
  <si>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</si>
  <si>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</si>
  <si>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</si>
  <si>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</si>
  <si>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</si>
  <si>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</si>
  <si>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</si>
  <si>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</si>
  <si>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</si>
  <si>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</si>
  <si>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</si>
  <si>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</si>
  <si>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</si>
  <si>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</si>
  <si>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</si>
  <si>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</si>
  <si>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</si>
  <si>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</si>
  <si>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</si>
  <si>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</si>
  <si>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</si>
  <si>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</si>
  <si>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</si>
  <si>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</si>
  <si>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</si>
  <si>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</si>
  <si>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</si>
  <si>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</si>
  <si>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</si>
  <si>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</si>
  <si>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</si>
  <si>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</si>
  <si>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</si>
  <si>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</si>
  <si>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</si>
  <si>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</si>
  <si>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</si>
  <si>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</si>
  <si>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</si>
  <si>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</si>
  <si>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</si>
  <si>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</si>
  <si>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</si>
  <si>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</si>
  <si>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</si>
  <si>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</si>
  <si>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</si>
  <si>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</si>
  <si>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</si>
  <si>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</si>
  <si>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</si>
  <si>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</si>
  <si>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</si>
  <si>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</si>
  <si>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</si>
  <si>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</si>
  <si>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</si>
  <si>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</si>
  <si>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</si>
  <si>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</si>
  <si>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</si>
  <si>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</si>
  <si>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</si>
  <si>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</si>
  <si>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</si>
  <si>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</si>
  <si>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</si>
  <si>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</si>
  <si>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</si>
  <si>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</si>
  <si>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</si>
  <si>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</si>
  <si>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</si>
  <si>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</si>
  <si>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</si>
  <si>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</si>
  <si>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</si>
  <si>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</si>
  <si>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</si>
  <si>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</si>
  <si>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</si>
  <si>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</si>
  <si>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</si>
  <si>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</si>
  <si>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</si>
  <si>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</si>
  <si>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</si>
  <si>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</si>
  <si>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</si>
  <si>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</si>
  <si>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</si>
  <si>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</si>
  <si>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</si>
  <si>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</si>
  <si>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</si>
  <si>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</si>
  <si>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</si>
  <si>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</si>
  <si>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</si>
  <si>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</si>
  <si>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</si>
  <si>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</si>
  <si>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</si>
  <si>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</si>
  <si>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</si>
  <si>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</si>
  <si>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</si>
  <si>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</si>
  <si>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</si>
  <si>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</si>
  <si>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</si>
  <si>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</si>
  <si>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</si>
  <si>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</si>
  <si>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</si>
  <si>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</si>
  <si>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</si>
  <si>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</si>
  <si>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</si>
  <si>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</si>
  <si>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</si>
  <si>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</si>
  <si>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</si>
  <si>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</si>
  <si>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</si>
  <si>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</si>
  <si>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</si>
  <si>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</si>
  <si>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</si>
  <si>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</si>
  <si>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</si>
  <si>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</si>
  <si>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</si>
  <si>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</si>
  <si>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</si>
  <si>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</si>
  <si>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</si>
  <si>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</si>
  <si>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</si>
  <si>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</si>
  <si>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</si>
  <si>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</si>
  <si>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</si>
  <si>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</si>
  <si>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</si>
  <si>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</si>
  <si>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</si>
  <si>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</si>
  <si>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</si>
  <si>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</si>
  <si>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</si>
  <si>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</si>
  <si>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</si>
  <si>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</si>
  <si>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</si>
  <si>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</si>
  <si>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</si>
  <si>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</si>
  <si>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</si>
  <si>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</si>
  <si>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</si>
  <si>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</si>
  <si>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</si>
  <si>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</si>
  <si>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</si>
  <si>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</si>
  <si>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</si>
  <si>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</si>
  <si>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</si>
  <si>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</si>
  <si>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</si>
  <si>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</si>
  <si>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</si>
  <si>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</si>
  <si>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</si>
  <si>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</si>
  <si>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</si>
  <si>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</si>
  <si>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</si>
  <si>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</si>
  <si>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</si>
  <si>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</si>
  <si>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</si>
  <si>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</si>
  <si>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</si>
  <si>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</si>
  <si>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</si>
  <si>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</si>
  <si>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</si>
  <si>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</si>
  <si>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</si>
  <si>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</si>
  <si>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</si>
  <si>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</si>
  <si>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</si>
  <si>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</si>
  <si>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</si>
  <si>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</si>
  <si>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</si>
  <si>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</si>
  <si>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</si>
  <si>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</si>
  <si>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</si>
  <si>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</si>
  <si>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</si>
  <si>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</si>
  <si>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</si>
  <si>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</si>
  <si>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</si>
  <si>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</si>
  <si>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</si>
  <si>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</si>
  <si>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</si>
  <si>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</si>
  <si>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</si>
  <si>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</si>
  <si>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</si>
  <si>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</si>
  <si>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</si>
  <si>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</si>
  <si>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</si>
  <si>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</si>
  <si>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</si>
  <si>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</si>
  <si>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</si>
  <si>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</si>
  <si>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</si>
  <si>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</si>
  <si>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</si>
  <si>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</si>
  <si>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</si>
  <si>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</si>
  <si>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</si>
  <si>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</si>
  <si>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</si>
  <si>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</si>
  <si>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</si>
  <si>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</si>
  <si>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</si>
  <si>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</si>
  <si>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</si>
  <si>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</si>
  <si>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</si>
  <si>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</si>
  <si>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</si>
  <si>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</si>
  <si>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</si>
  <si>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</si>
  <si>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</si>
  <si>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</si>
  <si>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</si>
  <si>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</si>
  <si>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</si>
  <si>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</si>
  <si>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</si>
  <si>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</si>
  <si>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</si>
  <si>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</si>
  <si>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</si>
  <si>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</si>
  <si>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</si>
  <si>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</si>
  <si>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</si>
  <si>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</si>
  <si>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</si>
  <si>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</si>
  <si>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</si>
  <si>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</si>
  <si>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</si>
  <si>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</si>
  <si>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</si>
  <si>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</si>
  <si>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</si>
  <si>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</si>
  <si>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</si>
  <si>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</si>
  <si>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</si>
  <si>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</si>
  <si>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</si>
  <si>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</si>
  <si>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</si>
  <si>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</si>
  <si>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</si>
  <si>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</si>
  <si>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</si>
  <si>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</si>
  <si>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</si>
  <si>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</si>
  <si>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</si>
  <si>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</si>
  <si>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</si>
  <si>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</si>
  <si>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</si>
  <si>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</si>
  <si>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</si>
  <si>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</si>
  <si>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</si>
  <si>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</si>
  <si>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</si>
  <si>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</si>
  <si>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</si>
  <si>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</si>
  <si>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</si>
  <si>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</si>
  <si>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</si>
  <si>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</si>
  <si>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</si>
  <si>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</si>
  <si>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</si>
  <si>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</si>
  <si>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</si>
  <si>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</si>
  <si>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</si>
  <si>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</si>
  <si>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</si>
  <si>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</si>
  <si>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</si>
  <si>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</si>
  <si>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</si>
  <si>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</si>
  <si>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</si>
  <si>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</si>
  <si>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</si>
  <si>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</si>
  <si>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</si>
  <si>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</si>
  <si>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</si>
  <si>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</si>
  <si>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</si>
  <si>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</si>
  <si>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</si>
  <si>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</si>
  <si>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</si>
  <si>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</si>
  <si>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</si>
  <si>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</si>
  <si>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</si>
  <si>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</si>
  <si>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</si>
  <si>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</si>
  <si>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</si>
  <si>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</si>
  <si>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</si>
  <si>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</si>
  <si>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</si>
  <si>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</si>
  <si>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</si>
  <si>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</si>
  <si>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</si>
  <si>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</si>
  <si>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</si>
  <si>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</si>
  <si>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</si>
  <si>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</si>
  <si>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</si>
  <si>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</si>
  <si>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</si>
  <si>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</si>
  <si>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</si>
  <si>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</si>
  <si>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</si>
  <si>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</si>
  <si>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</si>
  <si>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</si>
  <si>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</si>
  <si>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</si>
  <si>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</si>
  <si>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</si>
  <si>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</si>
  <si>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</si>
  <si>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</si>
  <si>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</si>
  <si>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</si>
  <si>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</si>
  <si>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</si>
  <si>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</si>
  <si>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</si>
  <si>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</si>
  <si>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</si>
  <si>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</si>
  <si>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</si>
  <si>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</si>
  <si>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</si>
  <si>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</si>
  <si>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</si>
  <si>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</si>
  <si>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</si>
  <si>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</si>
  <si>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</si>
  <si>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</si>
  <si>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</si>
  <si>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</si>
  <si>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</si>
  <si>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</si>
  <si>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</si>
  <si>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</si>
  <si>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</si>
  <si>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</si>
  <si>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</si>
  <si>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</si>
  <si>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</si>
  <si>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</si>
  <si>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</si>
  <si>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</si>
  <si>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</si>
  <si>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</si>
  <si>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</si>
  <si>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</si>
  <si>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</si>
  <si>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</si>
  <si>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</si>
  <si>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</si>
  <si>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</si>
  <si>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</si>
  <si>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</si>
  <si>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</si>
  <si>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</si>
  <si>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</si>
  <si>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</si>
  <si>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</si>
  <si>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</si>
  <si>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</si>
  <si>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</si>
  <si>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</si>
  <si>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</si>
  <si>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</si>
  <si>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</si>
  <si>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</si>
  <si>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</si>
  <si>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</si>
  <si>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</si>
  <si>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</si>
  <si>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</si>
  <si>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</si>
  <si>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</si>
  <si>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</si>
  <si>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</si>
  <si>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</si>
  <si>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</si>
  <si>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</si>
  <si>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</si>
  <si>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</si>
  <si>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</si>
  <si>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</si>
  <si>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</si>
  <si>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</si>
  <si>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</si>
  <si>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</si>
  <si>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</si>
  <si>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</si>
  <si>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</si>
  <si>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</si>
  <si>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</si>
  <si>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</si>
  <si>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</si>
  <si>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</si>
  <si>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</si>
  <si>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</si>
  <si>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</si>
  <si>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</si>
  <si>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</si>
  <si>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</si>
  <si>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</si>
  <si>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</si>
  <si>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</si>
  <si>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</si>
  <si>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</si>
  <si>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</si>
  <si>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</si>
  <si>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</si>
  <si>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</si>
  <si>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</si>
  <si>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</si>
  <si>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</si>
  <si>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</si>
  <si>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</si>
  <si>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</si>
  <si>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</si>
  <si>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</si>
  <si>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</si>
  <si>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</si>
  <si>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</si>
  <si>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</si>
  <si>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</si>
  <si>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</si>
  <si>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</si>
  <si>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</si>
  <si>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</si>
  <si>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</si>
  <si>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</si>
  <si>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</si>
  <si>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</si>
  <si>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</si>
  <si>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</si>
  <si>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</si>
  <si>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</si>
  <si>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</si>
  <si>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</si>
  <si>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</si>
  <si>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</si>
  <si>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</si>
  <si>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</si>
  <si>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</si>
  <si>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</si>
  <si>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</si>
  <si>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</si>
  <si>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</si>
  <si>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</si>
  <si>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</si>
  <si>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</si>
  <si>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</si>
  <si>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</si>
  <si>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</si>
  <si>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</si>
  <si>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</si>
  <si>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</si>
  <si>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</si>
  <si>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</si>
  <si>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</si>
  <si>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</si>
  <si>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</si>
  <si>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</si>
  <si>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</si>
  <si>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</si>
  <si>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</si>
  <si>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</si>
  <si>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</si>
  <si>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</si>
  <si>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</si>
  <si>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</si>
  <si>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</si>
  <si>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</si>
  <si>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</si>
  <si>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</si>
  <si>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</si>
  <si>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</si>
  <si>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</si>
  <si>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</si>
  <si>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</si>
  <si>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</si>
  <si>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</si>
  <si>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</si>
  <si>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</si>
  <si>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</si>
  <si>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</si>
  <si>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</si>
  <si>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</si>
  <si>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</si>
  <si>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</si>
  <si>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</si>
  <si>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</si>
  <si>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</si>
  <si>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</si>
  <si>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</si>
  <si>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</si>
  <si>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</si>
  <si>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</si>
  <si>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</si>
  <si>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</si>
  <si>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</si>
  <si>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</si>
  <si>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</si>
  <si>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</si>
  <si>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</si>
  <si>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</si>
  <si>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</si>
  <si>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</si>
  <si>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</si>
  <si>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</si>
  <si>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</si>
  <si>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</si>
  <si>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</si>
  <si>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</si>
  <si>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</si>
  <si>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</si>
  <si>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</si>
  <si>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</si>
  <si>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</si>
  <si>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</si>
  <si>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</si>
  <si>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</si>
  <si>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</si>
  <si>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</si>
  <si>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</si>
  <si>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</si>
  <si>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</si>
  <si>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</si>
  <si>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</si>
  <si>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</si>
  <si>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</si>
  <si>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</si>
  <si>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</si>
  <si>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</si>
  <si>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</si>
  <si>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</si>
  <si>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</si>
  <si>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</si>
  <si>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</si>
  <si>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</si>
  <si>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</si>
  <si>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</si>
  <si>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</si>
  <si>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</si>
  <si>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</si>
  <si>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</si>
  <si>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</si>
  <si>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</si>
  <si>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</si>
  <si>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</si>
  <si>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</si>
  <si>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</si>
  <si>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</si>
  <si>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</si>
  <si>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</si>
  <si>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</si>
  <si>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</si>
  <si>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</si>
  <si>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</si>
  <si>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</si>
  <si>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</si>
  <si>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</si>
  <si>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</si>
  <si>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</si>
  <si>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</si>
  <si>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</si>
  <si>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</si>
  <si>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</si>
  <si>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</si>
  <si>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</si>
  <si>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</si>
  <si>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</si>
  <si>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</si>
  <si>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</si>
  <si>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</si>
  <si>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</si>
  <si>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</si>
  <si>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</si>
  <si>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</si>
  <si>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</si>
  <si>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</si>
  <si>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</si>
  <si>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</si>
  <si>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</si>
  <si>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</si>
  <si>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</si>
  <si>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</si>
  <si>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</si>
  <si>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</si>
  <si>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</si>
  <si>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</si>
  <si>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</si>
  <si>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</si>
  <si>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</si>
  <si>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</si>
  <si>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</si>
  <si>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</si>
  <si>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</si>
  <si>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</si>
  <si>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</si>
  <si>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</si>
  <si>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</si>
  <si>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</si>
  <si>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</si>
  <si>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</si>
  <si>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</si>
  <si>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</si>
  <si>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</si>
  <si>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</si>
  <si>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</si>
  <si>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</si>
  <si>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</si>
  <si>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</si>
  <si>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</si>
  <si>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</si>
  <si>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</si>
  <si>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</si>
  <si>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</si>
  <si>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</si>
  <si>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</si>
  <si>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</si>
  <si>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</si>
  <si>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</si>
  <si>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</si>
  <si>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</si>
  <si>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</si>
  <si>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</si>
  <si>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</si>
  <si>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</si>
  <si>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</si>
  <si>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</si>
  <si>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</si>
  <si>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</si>
  <si>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</si>
  <si>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</si>
  <si>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</si>
  <si>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</si>
  <si>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</si>
  <si>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</si>
  <si>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</si>
  <si>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</si>
  <si>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</si>
  <si>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</si>
  <si>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</si>
  <si>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</si>
  <si>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</si>
  <si>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</si>
  <si>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</si>
  <si>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</si>
  <si>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</si>
  <si>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</si>
  <si>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</si>
  <si>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</si>
  <si>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</si>
  <si>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</si>
  <si>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</si>
  <si>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</si>
  <si>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</si>
  <si>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</si>
  <si>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</si>
  <si>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</si>
  <si>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</si>
  <si>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</si>
  <si>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</si>
  <si>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</si>
  <si>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</si>
  <si>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</si>
  <si>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</si>
  <si>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</si>
  <si>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</si>
  <si>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</si>
  <si>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</si>
  <si>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</si>
  <si>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</si>
  <si>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</si>
  <si>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</si>
  <si>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</si>
  <si>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</si>
  <si>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</si>
  <si>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</si>
  <si>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</si>
  <si>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</si>
  <si>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</si>
  <si>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</si>
  <si>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</si>
  <si>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</si>
  <si>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</si>
  <si>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</si>
  <si>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</si>
  <si>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</si>
  <si>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</si>
  <si>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</si>
  <si>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</si>
  <si>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</si>
  <si>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</si>
  <si>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</si>
  <si>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</si>
  <si>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</si>
  <si>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</si>
  <si>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</si>
  <si>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</si>
  <si>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</si>
  <si>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</si>
  <si>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</si>
  <si>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</si>
  <si>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</si>
  <si>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</si>
  <si>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</si>
  <si>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</si>
  <si>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</si>
  <si>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</si>
  <si>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</si>
  <si>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</si>
  <si>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</si>
  <si>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</si>
  <si>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</si>
  <si>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</si>
  <si>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</si>
  <si>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</si>
  <si>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</si>
  <si>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</si>
  <si>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</si>
  <si>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</si>
  <si>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</si>
  <si>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</si>
  <si>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</si>
  <si>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</si>
  <si>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</si>
  <si>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</si>
  <si>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</si>
  <si>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</si>
  <si>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</si>
  <si>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</si>
  <si>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</si>
  <si>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</si>
  <si>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</si>
  <si>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</si>
  <si>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</si>
  <si>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</si>
  <si>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</si>
  <si>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</si>
  <si>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</si>
  <si>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</si>
  <si>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</si>
  <si>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</si>
  <si>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</si>
  <si>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</si>
  <si>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</si>
  <si>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</si>
  <si>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</si>
  <si>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</si>
  <si>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</si>
  <si>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</si>
  <si>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</si>
  <si>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</si>
  <si>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</si>
  <si>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</si>
  <si>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</si>
  <si>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</si>
  <si>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</si>
  <si>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</si>
  <si>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</si>
  <si>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</si>
  <si>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</si>
  <si>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</si>
  <si>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</si>
  <si>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</si>
  <si>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</si>
  <si>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</si>
  <si>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</si>
  <si>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</si>
  <si>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</si>
  <si>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</si>
  <si>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</si>
  <si>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</si>
  <si>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</si>
  <si>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</si>
  <si>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</si>
  <si>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</si>
  <si>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</si>
  <si>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</si>
  <si>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</si>
  <si>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</si>
  <si>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</si>
  <si>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</si>
  <si>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</si>
  <si>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</si>
  <si>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</si>
  <si>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</si>
  <si>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</si>
  <si>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</si>
  <si>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</si>
  <si>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</si>
  <si>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</si>
  <si>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</si>
  <si>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</si>
  <si>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</si>
  <si>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</si>
  <si>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</si>
  <si>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</si>
  <si>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</si>
  <si>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</si>
  <si>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</si>
  <si>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</si>
  <si>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</si>
  <si>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</si>
  <si>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</si>
  <si>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</si>
  <si>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</si>
  <si>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</si>
  <si>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</si>
  <si>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</si>
  <si>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</si>
  <si>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</si>
  <si>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</si>
  <si>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</si>
  <si>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</si>
  <si>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</si>
  <si>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</si>
  <si>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</si>
  <si>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</si>
  <si>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</si>
  <si>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</si>
  <si>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</si>
  <si>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</si>
  <si>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</si>
  <si>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</si>
  <si>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</si>
  <si>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</si>
  <si>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</si>
  <si>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</si>
  <si>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</si>
  <si>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</si>
  <si>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</si>
  <si>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</si>
  <si>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</si>
  <si>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</si>
  <si>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</si>
  <si>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</si>
  <si>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</si>
  <si>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</si>
  <si>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</si>
  <si>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</si>
  <si>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</si>
  <si>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</si>
  <si>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</si>
  <si>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</si>
  <si>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</si>
  <si>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</si>
  <si>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</si>
  <si>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</si>
  <si>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</si>
  <si>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</si>
  <si>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</si>
  <si>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</si>
  <si>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</si>
  <si>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</si>
  <si>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</si>
  <si>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</si>
  <si>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</si>
  <si>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</si>
  <si>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</si>
  <si>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</si>
  <si>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</si>
  <si>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</si>
  <si>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</si>
  <si>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</si>
  <si>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</si>
  <si>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</si>
  <si>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</si>
  <si>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</si>
  <si>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</si>
  <si>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</si>
  <si>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</si>
  <si>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</si>
  <si>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</si>
  <si>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</si>
  <si>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</si>
  <si>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</si>
  <si>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</si>
  <si>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</si>
  <si>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</si>
  <si>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</si>
  <si>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</si>
  <si>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</si>
  <si>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</si>
  <si>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</si>
  <si>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</si>
  <si>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</si>
  <si>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</si>
  <si>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</si>
  <si>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</si>
  <si>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</si>
  <si>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</si>
  <si>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</si>
  <si>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</si>
  <si>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</si>
  <si>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</si>
  <si>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</si>
  <si>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</si>
  <si>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</si>
  <si>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</si>
  <si>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</si>
  <si>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</si>
  <si>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</si>
  <si>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</si>
  <si>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</si>
  <si>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</si>
  <si>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</si>
  <si>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</si>
  <si>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</si>
  <si>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</si>
  <si>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</si>
  <si>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</si>
  <si>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</si>
  <si>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</si>
  <si>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</si>
  <si>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</si>
  <si>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</si>
  <si>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</si>
  <si>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</si>
  <si>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</si>
  <si>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</si>
  <si>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</si>
  <si>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</si>
  <si>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</si>
  <si>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</si>
  <si>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</si>
  <si>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</si>
  <si>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</si>
  <si>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</si>
  <si>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</si>
  <si>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</si>
  <si>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</si>
  <si>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</si>
  <si>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</si>
  <si>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</si>
  <si>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</si>
  <si>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</si>
  <si>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</si>
  <si>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</si>
  <si>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</si>
  <si>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</si>
  <si>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</si>
  <si>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</si>
  <si>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</si>
  <si>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</si>
  <si>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</si>
  <si>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</si>
  <si>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</si>
  <si>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</si>
  <si>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</si>
  <si>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</si>
  <si>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</si>
  <si>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</si>
  <si>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</si>
  <si>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</si>
  <si>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</si>
  <si>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</si>
  <si>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</si>
  <si>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</si>
  <si>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</si>
  <si>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</si>
  <si>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</si>
  <si>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</si>
  <si>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</si>
  <si>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</si>
  <si>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</si>
  <si>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</si>
  <si>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</si>
  <si>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</si>
  <si>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</si>
  <si>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</si>
  <si>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</si>
  <si>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</si>
  <si>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</si>
  <si>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</si>
  <si>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</si>
  <si>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</si>
  <si>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</si>
  <si>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</si>
  <si>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</si>
  <si>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</si>
  <si>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</si>
  <si>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</si>
  <si>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</si>
  <si>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</si>
  <si>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</si>
  <si>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</si>
  <si>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</si>
  <si>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</si>
  <si>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</si>
  <si>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</si>
  <si>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</si>
  <si>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</si>
  <si>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</si>
  <si>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</si>
  <si>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</si>
  <si>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</si>
  <si>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</si>
  <si>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</si>
  <si>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</si>
  <si>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</si>
  <si>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</si>
  <si>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</si>
  <si>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</si>
  <si>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</si>
  <si>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</si>
  <si>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</si>
  <si>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</si>
  <si>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</si>
  <si>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</si>
  <si>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</si>
  <si>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</si>
  <si>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</si>
  <si>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</si>
  <si>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</si>
  <si>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</si>
  <si>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</si>
  <si>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</si>
  <si>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</si>
  <si>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</si>
  <si>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</si>
  <si>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</si>
  <si>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</si>
  <si>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</si>
  <si>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</si>
  <si>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</si>
  <si>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</si>
  <si>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</si>
  <si>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</si>
  <si>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</si>
  <si>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</si>
  <si>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</si>
  <si>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</si>
  <si>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</si>
  <si>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</si>
  <si>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</si>
  <si>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</si>
  <si>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</si>
  <si>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</si>
  <si>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</si>
  <si>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</si>
  <si>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</si>
  <si>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</si>
  <si>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</si>
  <si>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</si>
  <si>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</si>
  <si>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</si>
  <si>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</si>
  <si>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</si>
  <si>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</si>
  <si>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</si>
  <si>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</si>
  <si>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</si>
  <si>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</si>
  <si>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</si>
  <si>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</si>
  <si>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</si>
  <si>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</si>
  <si>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</si>
  <si>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</si>
  <si>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</si>
  <si>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</si>
  <si>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</si>
  <si>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</si>
  <si>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</si>
  <si>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</si>
  <si>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</si>
  <si>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</si>
  <si>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</si>
  <si>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</si>
  <si>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</si>
  <si>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</si>
  <si>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</si>
  <si>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</si>
  <si>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</si>
  <si>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</si>
  <si>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</si>
  <si>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</si>
  <si>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</si>
  <si>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</si>
  <si>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</si>
  <si>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</si>
  <si>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</si>
  <si>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</si>
  <si>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</si>
  <si>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</si>
  <si>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</si>
  <si>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</si>
  <si>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</si>
  <si>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</si>
  <si>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</si>
  <si>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</si>
  <si>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</si>
  <si>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</si>
  <si>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</si>
  <si>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</si>
  <si>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</si>
  <si>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</si>
  <si>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</si>
  <si>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</si>
  <si>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</si>
  <si>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</si>
  <si>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</si>
  <si>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</si>
  <si>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</si>
  <si>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</si>
  <si>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</si>
  <si>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</si>
  <si>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</si>
  <si>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</si>
  <si>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</si>
  <si>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</si>
  <si>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</si>
  <si>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</si>
  <si>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</si>
  <si>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</si>
  <si>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</si>
  <si>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</si>
  <si>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</si>
  <si>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</si>
  <si>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</si>
  <si>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</si>
  <si>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</si>
  <si>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</si>
  <si>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</si>
  <si>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</si>
  <si>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</si>
  <si>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</si>
  <si>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</si>
  <si>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</si>
  <si>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</si>
  <si>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</si>
  <si>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</si>
  <si>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</si>
  <si>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</si>
  <si>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</si>
  <si>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</si>
  <si>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</si>
  <si>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</si>
  <si>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</si>
  <si>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</si>
  <si>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</si>
  <si>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</si>
  <si>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</si>
  <si>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</si>
  <si>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</si>
  <si>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</si>
  <si>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</si>
  <si>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</si>
  <si>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</si>
  <si>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</si>
  <si>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</si>
  <si>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</si>
  <si>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</si>
  <si>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</si>
  <si>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</si>
  <si>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</si>
  <si>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</si>
  <si>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</si>
  <si>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</si>
  <si>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</si>
  <si>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</si>
  <si>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</si>
  <si>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</si>
  <si>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</si>
  <si>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</si>
  <si>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</si>
  <si>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</si>
  <si>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</si>
  <si>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</si>
  <si>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</si>
  <si>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</si>
  <si>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</si>
  <si>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</si>
  <si>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</si>
  <si>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</si>
  <si>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</si>
  <si>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</si>
  <si>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</si>
  <si>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</si>
  <si>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</si>
  <si>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</si>
  <si>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</si>
  <si>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</si>
  <si>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</si>
  <si>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</si>
  <si>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</si>
  <si>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</si>
  <si>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</si>
  <si>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</si>
  <si>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</si>
  <si>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</si>
  <si>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</si>
  <si>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</si>
  <si>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</si>
  <si>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</si>
  <si>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</si>
  <si>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</si>
  <si>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</si>
  <si>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</si>
  <si>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</si>
  <si>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</si>
  <si>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</si>
  <si>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</si>
  <si>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</si>
  <si>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</si>
  <si>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</si>
  <si>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</si>
  <si>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</si>
  <si>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</si>
  <si>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</si>
  <si>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</si>
  <si>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</si>
  <si>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</si>
  <si>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</si>
  <si>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</si>
  <si>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</si>
  <si>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</si>
  <si>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</si>
  <si>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</si>
  <si>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</si>
  <si>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</si>
  <si>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</si>
  <si>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</si>
  <si>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</si>
  <si>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</si>
  <si>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</si>
  <si>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</si>
  <si>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</si>
  <si>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</si>
  <si>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</si>
  <si>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</si>
  <si>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</si>
  <si>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</si>
  <si>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</si>
  <si>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</si>
  <si>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</si>
  <si>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</si>
  <si>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</si>
  <si>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</si>
  <si>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</si>
  <si>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</si>
  <si>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</si>
  <si>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</si>
  <si>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</si>
  <si>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</si>
  <si>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</si>
  <si>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</si>
  <si>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</si>
  <si>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</si>
  <si>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</si>
  <si>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</si>
  <si>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</si>
  <si>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</si>
  <si>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</si>
  <si>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</si>
  <si>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</si>
  <si>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</si>
  <si>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</si>
  <si>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</si>
  <si>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</si>
  <si>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</si>
  <si>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</si>
  <si>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</si>
  <si>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</si>
  <si>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</si>
  <si>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</si>
  <si>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</si>
  <si>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</si>
  <si>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</si>
  <si>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</si>
  <si>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</si>
  <si>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</si>
  <si>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</si>
  <si>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</si>
  <si>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</si>
  <si>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</si>
  <si>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</si>
  <si>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</si>
  <si>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</si>
  <si>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</si>
  <si>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</si>
  <si>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</si>
  <si>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</si>
  <si>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</si>
  <si>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</si>
  <si>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</si>
  <si>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</si>
  <si>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</si>
  <si>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</si>
  <si>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</si>
  <si>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</si>
  <si>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</si>
  <si>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</si>
  <si>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</si>
  <si>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</si>
  <si>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</si>
  <si>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</si>
  <si>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</si>
  <si>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</si>
  <si>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</si>
  <si>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</si>
  <si>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</si>
  <si>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</si>
  <si>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</si>
  <si>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</si>
  <si>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</si>
  <si>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</si>
  <si>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</si>
  <si>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</si>
  <si>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</si>
  <si>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</si>
  <si>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</si>
  <si>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</si>
  <si>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</si>
  <si>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</si>
  <si>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</si>
  <si>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</si>
  <si>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</si>
  <si>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</si>
  <si>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</si>
  <si>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</si>
  <si>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</si>
  <si>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</si>
  <si>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</si>
  <si>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</si>
  <si>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</si>
  <si>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</si>
  <si>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</si>
  <si>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</si>
  <si>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</si>
  <si>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</si>
  <si>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</si>
  <si>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</si>
  <si>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</si>
  <si>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</si>
  <si>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</si>
  <si>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</si>
  <si>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</si>
  <si>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</si>
  <si>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</si>
  <si>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</si>
  <si>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</si>
  <si>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</si>
  <si>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</si>
  <si>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</si>
  <si>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</si>
  <si>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</si>
  <si>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</si>
  <si>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</si>
  <si>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</si>
  <si>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</si>
  <si>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</si>
  <si>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</si>
  <si>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</si>
  <si>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</si>
  <si>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</si>
  <si>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</si>
  <si>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</si>
  <si>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</si>
  <si>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</si>
  <si>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</si>
  <si>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</si>
  <si>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</si>
  <si>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</si>
  <si>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</si>
  <si>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</si>
  <si>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</si>
  <si>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</si>
  <si>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</si>
  <si>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</si>
  <si>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</si>
  <si>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</si>
  <si>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</si>
  <si>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</si>
  <si>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</si>
  <si>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</si>
  <si>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</si>
  <si>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</si>
  <si>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</si>
  <si>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</si>
  <si>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</si>
  <si>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</si>
  <si>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</si>
  <si>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</si>
  <si>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</si>
  <si>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</si>
  <si>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</si>
  <si>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</si>
  <si>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</si>
  <si>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</si>
  <si>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</si>
  <si>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</si>
  <si>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</si>
  <si>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</si>
  <si>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</si>
  <si>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</si>
  <si>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</si>
  <si>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</si>
  <si>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</si>
  <si>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</si>
  <si>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</si>
  <si>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</si>
  <si>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</si>
  <si>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</si>
  <si>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</si>
  <si>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</si>
  <si>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</si>
  <si>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</si>
  <si>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</si>
  <si>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</si>
  <si>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</si>
  <si>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</si>
  <si>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</si>
  <si>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</si>
  <si>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</si>
  <si>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</si>
  <si>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</si>
  <si>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</si>
  <si>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</si>
  <si>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</si>
  <si>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</si>
  <si>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</si>
  <si>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</si>
  <si>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</si>
  <si>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</si>
  <si>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</si>
  <si>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</si>
  <si>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</si>
  <si>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</si>
  <si>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</si>
  <si>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</si>
  <si>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</si>
  <si>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</si>
  <si>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</si>
  <si>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</si>
  <si>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</si>
  <si>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</si>
  <si>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</si>
  <si>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</si>
  <si>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</si>
  <si>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</si>
  <si>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</si>
  <si>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</si>
  <si>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</si>
  <si>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</si>
  <si>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</si>
  <si>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</si>
  <si>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</si>
  <si>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</si>
  <si>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</si>
  <si>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</si>
  <si>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</si>
  <si>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</si>
  <si>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</si>
  <si>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</si>
  <si>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</si>
  <si>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</si>
  <si>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</si>
  <si>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</si>
  <si>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</si>
  <si>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</si>
  <si>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</si>
  <si>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</si>
  <si>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</si>
  <si>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</si>
  <si>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</si>
  <si>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</si>
  <si>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</si>
  <si>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</si>
  <si>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</si>
  <si>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</si>
  <si>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</si>
  <si>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</si>
  <si>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</si>
  <si>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</si>
  <si>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</si>
  <si>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</si>
  <si>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</si>
  <si>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</si>
  <si>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</si>
  <si>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</si>
  <si>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</si>
  <si>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</si>
  <si>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</si>
  <si>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</si>
  <si>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</si>
  <si>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</si>
  <si>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</si>
  <si>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</si>
  <si>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</si>
  <si>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</si>
  <si>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</si>
  <si>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</si>
  <si>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</si>
  <si>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</si>
  <si>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</si>
  <si>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</si>
  <si>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</si>
  <si>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</si>
  <si>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</si>
  <si>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</si>
  <si>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</si>
  <si>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</si>
  <si>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</si>
  <si>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</si>
  <si>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</si>
  <si>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</si>
  <si>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</si>
  <si>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</si>
  <si>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</si>
  <si>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</si>
  <si>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</si>
  <si>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</si>
  <si>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</si>
  <si>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</si>
  <si>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</si>
  <si>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</si>
  <si>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</si>
  <si>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</si>
  <si>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</si>
  <si>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</si>
  <si>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</si>
  <si>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</si>
  <si>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</si>
  <si>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</si>
  <si>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</si>
  <si>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</si>
  <si>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</si>
  <si>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</si>
  <si>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</si>
  <si>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</si>
  <si>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</si>
  <si>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</si>
  <si>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</si>
  <si>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</si>
  <si>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</si>
  <si>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</si>
  <si>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</si>
  <si>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</si>
  <si>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</si>
  <si>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</si>
  <si>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</si>
  <si>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</si>
  <si>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</si>
  <si>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</si>
  <si>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</si>
  <si>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</si>
  <si>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</si>
  <si>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</si>
  <si>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</si>
  <si>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</si>
  <si>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</si>
  <si>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</si>
  <si>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</si>
  <si>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</si>
  <si>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</si>
  <si>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</si>
  <si>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</si>
  <si>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</si>
  <si>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</si>
  <si>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</si>
  <si>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</si>
  <si>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</si>
  <si>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</si>
  <si>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</si>
  <si>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</si>
  <si>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</si>
  <si>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</si>
  <si>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</si>
  <si>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</si>
  <si>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</si>
  <si>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</si>
  <si>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</si>
  <si>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</si>
  <si>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</si>
  <si>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</si>
  <si>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</si>
  <si>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</si>
  <si>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</si>
  <si>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</si>
  <si>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</si>
  <si>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</si>
  <si>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</si>
  <si>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</si>
  <si>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</si>
  <si>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</si>
  <si>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</si>
  <si>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</si>
  <si>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</si>
  <si>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</si>
  <si>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</si>
  <si>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</si>
  <si>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</si>
  <si>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</si>
  <si>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</si>
  <si>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</si>
  <si>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</si>
  <si>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</si>
  <si>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</si>
  <si>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</si>
  <si>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</si>
  <si>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</si>
  <si>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</si>
  <si>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</si>
  <si>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</si>
  <si>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</si>
  <si>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</si>
  <si>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</si>
  <si>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</si>
  <si>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</si>
  <si>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</si>
  <si>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</si>
  <si>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</si>
  <si>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</si>
  <si>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</si>
  <si>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</si>
  <si>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</si>
  <si>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</si>
  <si>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</si>
  <si>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</si>
  <si>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</si>
  <si>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</si>
  <si>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</si>
  <si>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</si>
  <si>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</si>
  <si>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</si>
  <si>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</si>
  <si>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</si>
  <si>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</si>
  <si>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</si>
  <si>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</si>
  <si>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</si>
  <si>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</si>
  <si>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</si>
  <si>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</si>
  <si>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</si>
  <si>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</si>
  <si>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</si>
  <si>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</si>
  <si>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</si>
  <si>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</si>
  <si>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</si>
  <si>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</si>
  <si>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</si>
  <si>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</si>
  <si>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</si>
  <si>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</si>
  <si>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</si>
  <si>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</si>
  <si>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</si>
  <si>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</si>
  <si>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</si>
  <si>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</si>
  <si>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</si>
  <si>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</si>
  <si>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</si>
  <si>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</si>
  <si>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</si>
  <si>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</si>
  <si>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</si>
  <si>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</si>
  <si>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</si>
  <si>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</si>
  <si>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</si>
  <si>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</si>
  <si>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</si>
  <si>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</si>
  <si>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</si>
  <si>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</si>
  <si>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</si>
  <si>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</si>
  <si>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</si>
  <si>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</si>
  <si>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</si>
  <si>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</si>
  <si>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</si>
  <si>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</si>
  <si>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</si>
  <si>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</si>
  <si>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</si>
  <si>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</si>
  <si>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</si>
  <si>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</si>
  <si>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</si>
  <si>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</si>
  <si>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</si>
  <si>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</si>
  <si>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</si>
  <si>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</si>
  <si>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</si>
  <si>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</si>
  <si>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</si>
  <si>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</si>
  <si>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</si>
  <si>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</si>
  <si>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</si>
  <si>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</si>
  <si>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</si>
  <si>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</si>
  <si>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</si>
  <si>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</si>
  <si>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</si>
  <si>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</si>
  <si>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</si>
  <si>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</si>
  <si>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</si>
  <si>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</si>
  <si>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</si>
  <si>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</si>
  <si>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</si>
  <si>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</si>
  <si>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</si>
  <si>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</si>
  <si>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</si>
  <si>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</si>
  <si>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</si>
  <si>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</si>
  <si>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</si>
  <si>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</si>
  <si>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</si>
  <si>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</si>
  <si>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</si>
  <si>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</si>
  <si>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</si>
  <si>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</si>
  <si>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</si>
  <si>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</si>
  <si>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</si>
  <si>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</si>
  <si>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</si>
  <si>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</si>
  <si>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</si>
  <si>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</si>
  <si>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</si>
  <si>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</si>
  <si>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</si>
  <si>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</si>
  <si>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</si>
  <si>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</si>
  <si>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</si>
  <si>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</si>
  <si>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</si>
  <si>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</si>
  <si>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</si>
  <si>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</si>
  <si>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</si>
  <si>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</si>
  <si>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</si>
  <si>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</si>
  <si>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</si>
  <si>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</si>
  <si>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</si>
  <si>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</si>
  <si>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</si>
  <si>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</si>
  <si>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</si>
  <si>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</si>
  <si>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</si>
  <si>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</si>
  <si>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</si>
  <si>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</si>
  <si>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</si>
  <si>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</si>
  <si>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</si>
  <si>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</si>
  <si>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</si>
  <si>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</si>
  <si>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</si>
  <si>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</si>
  <si>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</si>
  <si>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</si>
  <si>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</si>
  <si>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</si>
  <si>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</si>
  <si>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</si>
  <si>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</si>
  <si>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</si>
  <si>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</si>
  <si>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</si>
  <si>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</si>
  <si>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</si>
  <si>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</si>
  <si>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</si>
  <si>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</si>
  <si>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</si>
  <si>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</si>
  <si>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</si>
  <si>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</si>
  <si>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</si>
  <si>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</si>
  <si>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</si>
  <si>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</si>
  <si>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</si>
  <si>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</si>
  <si>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</si>
  <si>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</si>
  <si>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</si>
  <si>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</si>
  <si>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</si>
  <si>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</si>
  <si>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</si>
  <si>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</si>
  <si>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</si>
  <si>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</si>
  <si>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</si>
  <si>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</si>
  <si>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</si>
  <si>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</si>
  <si>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</si>
  <si>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</si>
  <si>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</si>
  <si>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</si>
  <si>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</si>
  <si>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</si>
  <si>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</si>
  <si>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</si>
  <si>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</si>
  <si>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</si>
  <si>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</si>
  <si>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</si>
  <si>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</si>
  <si>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</si>
  <si>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</si>
  <si>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</si>
  <si>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</si>
  <si>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</si>
  <si>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</si>
  <si>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</si>
  <si>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</si>
  <si>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</si>
  <si>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</si>
  <si>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</si>
  <si>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</si>
  <si>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</si>
  <si>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</si>
  <si>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</si>
  <si>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</si>
  <si>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</si>
  <si>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</si>
  <si>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</si>
  <si>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</si>
  <si>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</si>
  <si>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</si>
  <si>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</si>
  <si>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</si>
  <si>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</si>
  <si>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</si>
  <si>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</si>
  <si>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</si>
  <si>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</si>
  <si>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</si>
  <si>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</si>
  <si>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</si>
  <si>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</si>
  <si>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</si>
  <si>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</si>
  <si>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</si>
  <si>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</si>
  <si>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</si>
  <si>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</si>
  <si>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</si>
  <si>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</si>
  <si>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</si>
  <si>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</si>
  <si>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</si>
  <si>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</si>
  <si>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</si>
  <si>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</si>
  <si>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</si>
  <si>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</si>
  <si>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</si>
  <si>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</si>
  <si>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</si>
  <si>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</si>
  <si>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</si>
  <si>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</si>
  <si>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</si>
  <si>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</si>
  <si>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</si>
  <si>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</si>
  <si>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</si>
  <si>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</si>
  <si>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</si>
  <si>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</si>
  <si>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</si>
  <si>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</si>
  <si>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</si>
  <si>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</si>
  <si>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</si>
  <si>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</si>
  <si>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</si>
  <si>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</si>
  <si>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</si>
  <si>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</si>
  <si>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</si>
  <si>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</si>
  <si>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</si>
  <si>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</si>
  <si>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</si>
  <si>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</si>
  <si>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</si>
  <si>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</si>
  <si>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</si>
  <si>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</si>
  <si>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</si>
  <si>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</si>
  <si>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</si>
  <si>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</si>
  <si>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</si>
  <si>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</si>
  <si>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</si>
  <si>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</si>
  <si>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</si>
  <si>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</si>
  <si>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</si>
  <si>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</si>
  <si>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</si>
  <si>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</si>
  <si>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</si>
  <si>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</si>
  <si>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</si>
  <si>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</si>
  <si>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</si>
  <si>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</si>
  <si>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</si>
  <si>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</si>
  <si>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</si>
  <si>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</si>
  <si>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</si>
  <si>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</si>
  <si>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</si>
  <si>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</si>
  <si>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</si>
  <si>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</si>
  <si>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</si>
  <si>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</si>
  <si>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</si>
  <si>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</si>
  <si>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</si>
  <si>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</si>
  <si>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</si>
  <si>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</si>
  <si>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</si>
  <si>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</si>
  <si>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</si>
  <si>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</si>
  <si>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</si>
  <si>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</si>
  <si>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</si>
  <si>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</si>
  <si>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</si>
  <si>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</si>
  <si>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</si>
  <si>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</si>
  <si>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</si>
  <si>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</si>
  <si>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</si>
  <si>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</si>
  <si>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</si>
  <si>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</si>
  <si>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</si>
  <si>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</si>
  <si>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</si>
  <si>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</si>
  <si>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</si>
  <si>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</si>
  <si>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</si>
  <si>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</si>
  <si>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</si>
  <si>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</si>
  <si>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</si>
  <si>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</si>
  <si>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</si>
  <si>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</si>
  <si>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</si>
  <si>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</si>
  <si>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</si>
  <si>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</si>
  <si>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</si>
  <si>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</si>
  <si>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</si>
  <si>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</si>
  <si>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</si>
  <si>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</si>
  <si>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</si>
  <si>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</si>
  <si>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</si>
  <si>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</si>
  <si>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</si>
  <si>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</si>
  <si>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</si>
  <si>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</si>
  <si>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</si>
  <si>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</si>
  <si>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</si>
  <si>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</si>
  <si>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</si>
  <si>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</si>
  <si>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</si>
  <si>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</si>
  <si>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</si>
  <si>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</si>
  <si>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</si>
  <si>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</si>
  <si>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</si>
  <si>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</si>
  <si>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</si>
  <si>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</si>
  <si>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</si>
  <si>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</si>
  <si>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</si>
  <si>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</si>
  <si>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</si>
  <si>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</si>
  <si>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</si>
  <si>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</si>
  <si>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</si>
  <si>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</si>
  <si>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</si>
  <si>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</si>
  <si>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</si>
  <si>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</si>
  <si>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</si>
  <si>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</si>
  <si>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</si>
  <si>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</si>
  <si>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</si>
  <si>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</si>
  <si>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</si>
  <si>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</si>
  <si>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</si>
  <si>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</si>
  <si>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</si>
  <si>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</si>
  <si>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</si>
  <si>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</si>
  <si>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</si>
  <si>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</si>
  <si>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</si>
  <si>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</si>
  <si>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</si>
  <si>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</si>
  <si>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</si>
  <si>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</si>
  <si>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</si>
  <si>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</si>
  <si>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</si>
  <si>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</si>
  <si>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</si>
  <si>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</si>
  <si>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</si>
  <si>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</si>
  <si>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</si>
  <si>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</si>
  <si>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</si>
  <si>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</si>
  <si>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</si>
  <si>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</si>
  <si>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</si>
  <si>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</si>
  <si>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</si>
  <si>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</si>
  <si>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</si>
  <si>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</si>
  <si>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</si>
  <si>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</si>
  <si>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</si>
  <si>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</si>
  <si>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</si>
  <si>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</si>
  <si>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</si>
  <si>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</si>
  <si>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</si>
  <si>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</si>
  <si>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</si>
  <si>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</si>
  <si>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</si>
  <si>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</si>
  <si>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</si>
  <si>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</si>
  <si>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</si>
  <si>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</si>
  <si>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</si>
  <si>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</si>
  <si>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</si>
  <si>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</si>
  <si>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</si>
  <si>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</si>
  <si>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</si>
  <si>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</si>
  <si>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</si>
  <si>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</si>
  <si>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</si>
  <si>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</si>
  <si>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</si>
  <si>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</si>
  <si>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</si>
  <si>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</si>
  <si>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</si>
  <si>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</si>
  <si>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</si>
  <si>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</si>
  <si>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</si>
  <si>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</si>
  <si>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</si>
  <si>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</si>
  <si>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</si>
  <si>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</si>
  <si>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</si>
  <si>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</si>
  <si>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</si>
  <si>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</si>
  <si>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</si>
  <si>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</si>
  <si>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</si>
  <si>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</si>
  <si>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</si>
  <si>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</si>
  <si>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</si>
  <si>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</si>
  <si>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</si>
  <si>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</si>
  <si>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</si>
  <si>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</si>
  <si>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</si>
  <si>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</si>
  <si>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</si>
  <si>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</si>
  <si>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</si>
  <si>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</si>
  <si>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</si>
  <si>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</si>
  <si>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</si>
  <si>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</si>
  <si>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</si>
  <si>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</si>
  <si>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</si>
  <si>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</si>
  <si>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</si>
  <si>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</si>
  <si>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</si>
  <si>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</si>
  <si>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</si>
  <si>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</si>
  <si>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</si>
  <si>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</si>
  <si>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</si>
  <si>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</si>
  <si>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</si>
  <si>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</si>
  <si>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</si>
  <si>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</si>
  <si>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</si>
  <si>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</si>
  <si>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</si>
  <si>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</si>
  <si>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</si>
  <si>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</si>
  <si>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</si>
  <si>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</si>
  <si>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</si>
  <si>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</si>
  <si>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</si>
  <si>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</si>
  <si>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</si>
  <si>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</si>
  <si>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</si>
  <si>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</si>
  <si>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</si>
  <si>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</si>
  <si>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</si>
  <si>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</si>
  <si>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</si>
  <si>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</si>
  <si>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</si>
  <si>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</si>
  <si>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</si>
  <si>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</si>
  <si>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</si>
  <si>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</si>
  <si>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</si>
  <si>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</si>
  <si>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</si>
  <si>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</si>
  <si>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</si>
  <si>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</si>
  <si>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</si>
  <si>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</si>
  <si>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</si>
  <si>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</si>
  <si>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</si>
  <si>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</si>
  <si>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</si>
  <si>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</si>
  <si>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</si>
  <si>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</si>
  <si>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</si>
  <si>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</si>
  <si>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</si>
  <si>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</si>
  <si>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</si>
  <si>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</si>
  <si>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</si>
  <si>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</si>
  <si>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</si>
  <si>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</si>
  <si>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</si>
  <si>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</si>
  <si>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</si>
  <si>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</si>
  <si>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</si>
  <si>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</si>
  <si>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</si>
  <si>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</si>
  <si>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</si>
  <si>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</si>
  <si>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</si>
  <si>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</si>
  <si>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</si>
  <si>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</si>
  <si>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</si>
  <si>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</si>
  <si>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</si>
  <si>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</si>
  <si>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</si>
  <si>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</si>
  <si>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</si>
  <si>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</si>
  <si>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</si>
  <si>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</si>
  <si>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</si>
  <si>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</si>
  <si>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</si>
  <si>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</si>
  <si>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</si>
  <si>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</si>
  <si>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</si>
  <si>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</si>
  <si>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</si>
  <si>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</si>
  <si>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</si>
  <si>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</si>
  <si>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</si>
  <si>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</si>
  <si>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</si>
  <si>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</si>
  <si>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</si>
  <si>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</si>
  <si>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</si>
  <si>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</si>
  <si>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</si>
  <si>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</si>
  <si>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</si>
  <si>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</si>
  <si>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</si>
  <si>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</si>
  <si>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</si>
  <si>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</si>
  <si>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</si>
  <si>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</si>
  <si>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</si>
  <si>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</si>
  <si>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</si>
  <si>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</si>
  <si>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</si>
  <si>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</si>
  <si>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</si>
  <si>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</si>
  <si>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</si>
  <si>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</si>
  <si>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</si>
  <si>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</si>
  <si>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</si>
  <si>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</si>
  <si>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</si>
  <si>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</si>
  <si>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</si>
  <si>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</si>
  <si>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</si>
  <si>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</si>
  <si>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</si>
  <si>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</si>
  <si>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</si>
  <si>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</si>
  <si>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</si>
  <si>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</si>
  <si>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</si>
  <si>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</si>
  <si>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</si>
  <si>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</si>
  <si>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</si>
  <si>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</si>
  <si>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</si>
  <si>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</si>
  <si>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</si>
  <si>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</si>
  <si>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</si>
  <si>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</si>
  <si>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</si>
  <si>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</si>
  <si>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</si>
  <si>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</si>
  <si>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</si>
  <si>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</si>
  <si>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</si>
  <si>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</si>
  <si>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</si>
  <si>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</si>
  <si>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</si>
  <si>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</si>
  <si>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</si>
  <si>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</si>
  <si>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</si>
  <si>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</si>
  <si>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</si>
  <si>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</si>
  <si>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</si>
  <si>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</si>
  <si>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</si>
  <si>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</si>
  <si>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</si>
  <si>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</si>
  <si>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</si>
  <si>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</si>
  <si>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</si>
  <si>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</si>
  <si>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</si>
  <si>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</si>
  <si>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</si>
  <si>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</si>
  <si>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</si>
  <si>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</si>
  <si>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</si>
  <si>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</si>
  <si>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</si>
  <si>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</si>
  <si>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</si>
  <si>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</si>
  <si>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</si>
  <si>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</si>
  <si>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</si>
  <si>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</si>
  <si>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</si>
  <si>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</si>
  <si>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</si>
  <si>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</si>
  <si>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</si>
  <si>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</si>
  <si>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</si>
  <si>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</si>
  <si>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</si>
  <si>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</si>
  <si>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</si>
  <si>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</si>
  <si>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</si>
  <si>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</si>
  <si>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</si>
  <si>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</si>
  <si>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</si>
  <si>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</si>
  <si>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</si>
  <si>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</si>
  <si>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</si>
  <si>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</si>
  <si>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</si>
  <si>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</si>
  <si>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</si>
  <si>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</si>
  <si>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</si>
  <si>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</si>
  <si>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</si>
  <si>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</si>
  <si>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</si>
  <si>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</si>
  <si>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</si>
  <si>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</si>
  <si>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</si>
  <si>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</si>
  <si>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</si>
  <si>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</si>
  <si>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</si>
  <si>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</si>
  <si>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</si>
  <si>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</si>
  <si>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</si>
  <si>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</si>
  <si>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</si>
  <si>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</si>
  <si>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</si>
  <si>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</si>
  <si>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</si>
  <si>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</si>
  <si>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</si>
  <si>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</si>
  <si>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</si>
  <si>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</si>
  <si>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</si>
  <si>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</si>
  <si>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</si>
  <si>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</si>
  <si>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</si>
  <si>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</si>
  <si>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</si>
  <si>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</si>
  <si>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</si>
  <si>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</si>
  <si>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</si>
  <si>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</si>
  <si>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</si>
  <si>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</si>
  <si>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</si>
  <si>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</si>
  <si>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</si>
  <si>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</si>
  <si>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</si>
  <si>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</si>
  <si>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</si>
  <si>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</si>
  <si>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</si>
  <si>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</si>
  <si>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</si>
  <si>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</si>
  <si>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</si>
  <si>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</si>
  <si>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</si>
  <si>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</si>
  <si>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</si>
  <si>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</si>
  <si>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</si>
  <si>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</si>
  <si>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</si>
  <si>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</si>
  <si>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</si>
  <si>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</si>
  <si>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</si>
  <si>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</si>
  <si>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</si>
  <si>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</si>
  <si>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</si>
  <si>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</si>
  <si>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</si>
  <si>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</si>
  <si>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</si>
  <si>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</si>
  <si>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</si>
  <si>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</si>
  <si>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</si>
  <si>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</si>
  <si>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</si>
  <si>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</si>
  <si>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</si>
  <si>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</si>
  <si>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</si>
  <si>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</si>
  <si>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</si>
  <si>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</si>
  <si>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</si>
  <si>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</si>
  <si>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</si>
  <si>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</si>
  <si>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</si>
  <si>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</si>
  <si>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</si>
  <si>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</si>
  <si>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</si>
  <si>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</si>
  <si>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</si>
  <si>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</si>
  <si>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</si>
  <si>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</si>
  <si>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</si>
  <si>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</si>
  <si>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</si>
  <si>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</si>
  <si>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</si>
  <si>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</si>
  <si>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</si>
  <si>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</si>
  <si>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</si>
  <si>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</si>
  <si>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</si>
  <si>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</si>
  <si>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</si>
  <si>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</si>
  <si>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</si>
  <si>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</si>
  <si>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</si>
  <si>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</si>
  <si>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</si>
  <si>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</si>
  <si>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</si>
  <si>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</si>
  <si>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</si>
  <si>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</si>
  <si>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</si>
  <si>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</si>
  <si>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</si>
  <si>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</si>
  <si>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</si>
  <si>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</si>
  <si>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</si>
  <si>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</si>
  <si>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</si>
  <si>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</si>
  <si>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</si>
  <si>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</si>
  <si>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</si>
  <si>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</si>
  <si>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</si>
  <si>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</si>
  <si>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</si>
  <si>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</si>
  <si>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</si>
  <si>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</si>
  <si>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</si>
  <si>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</si>
  <si>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</si>
  <si>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</si>
  <si>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</si>
  <si>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</si>
  <si>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</si>
  <si>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</si>
  <si>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</si>
  <si>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</si>
  <si>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</si>
  <si>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</si>
  <si>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</si>
  <si>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</si>
  <si>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</si>
  <si>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</si>
  <si>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</si>
  <si>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</si>
  <si>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</si>
  <si>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</si>
  <si>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</si>
  <si>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</si>
  <si>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</si>
  <si>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</si>
  <si>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</si>
  <si>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</si>
  <si>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</si>
  <si>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</si>
  <si>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</si>
  <si>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</si>
  <si>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</si>
  <si>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</si>
  <si>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</si>
  <si>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</si>
  <si>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</si>
  <si>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</si>
  <si>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</si>
  <si>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</si>
  <si>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</si>
  <si>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</si>
  <si>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</si>
  <si>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</si>
  <si>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</si>
  <si>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</si>
  <si>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</si>
  <si>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</si>
  <si>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</si>
  <si>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</si>
  <si>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</si>
  <si>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</si>
  <si>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</si>
  <si>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</si>
  <si>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</si>
  <si>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</si>
  <si>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</si>
  <si>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</si>
  <si>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</si>
  <si>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</si>
  <si>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</si>
  <si>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</si>
  <si>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</si>
  <si>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</si>
  <si>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</si>
  <si>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</si>
  <si>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</si>
  <si>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</si>
  <si>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</si>
  <si>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</si>
  <si>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</si>
  <si>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</si>
  <si>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</si>
  <si>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</si>
  <si>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</si>
  <si>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</si>
  <si>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</si>
  <si>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</si>
  <si>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</si>
  <si>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</si>
  <si>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</si>
  <si>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</si>
  <si>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</si>
  <si>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</si>
  <si>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</si>
  <si>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</si>
  <si>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</si>
  <si>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</si>
  <si>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</si>
  <si>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</si>
  <si>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</si>
  <si>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</si>
  <si>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</si>
  <si>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</si>
  <si>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</si>
  <si>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</si>
  <si>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</si>
  <si>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</si>
  <si>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</si>
  <si>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</si>
  <si>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</si>
  <si>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</si>
  <si>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</si>
  <si>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</si>
  <si>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</si>
  <si>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</si>
  <si>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</si>
  <si>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</si>
  <si>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</si>
  <si>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</si>
  <si>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</si>
  <si>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</si>
  <si>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</si>
  <si>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</si>
  <si>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</si>
  <si>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</si>
  <si>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</si>
  <si>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</si>
  <si>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</si>
  <si>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</si>
  <si>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</si>
  <si>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</si>
  <si>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</si>
  <si>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</si>
  <si>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</si>
  <si>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</si>
  <si>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</si>
  <si>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</si>
  <si>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</si>
  <si>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</si>
  <si>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</si>
  <si>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</si>
  <si>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</si>
  <si>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</si>
  <si>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</si>
  <si>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</si>
  <si>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</si>
  <si>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</si>
  <si>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</si>
  <si>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</si>
  <si>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</si>
  <si>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</si>
  <si>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</si>
  <si>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</si>
  <si>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</si>
  <si>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</si>
  <si>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</si>
  <si>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</si>
  <si>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</si>
  <si>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</si>
  <si>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</si>
  <si>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</si>
  <si>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</si>
  <si>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</si>
  <si>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</si>
  <si>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</si>
  <si>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</si>
  <si>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</si>
  <si>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</si>
  <si>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</si>
  <si>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</si>
  <si>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</si>
  <si>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</si>
  <si>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</si>
  <si>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</si>
  <si>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</si>
  <si>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</si>
  <si>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</si>
  <si>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</si>
  <si>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</si>
  <si>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</si>
  <si>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</si>
  <si>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</si>
  <si>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</si>
  <si>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</si>
  <si>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</si>
  <si>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</si>
  <si>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</si>
  <si>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</si>
  <si>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</si>
  <si>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</si>
  <si>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</si>
  <si>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</si>
  <si>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</si>
  <si>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</si>
  <si>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</si>
  <si>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</si>
  <si>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</si>
  <si>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</si>
  <si>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</si>
  <si>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</si>
  <si>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</si>
  <si>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</si>
  <si>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</si>
  <si>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</si>
  <si>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</si>
  <si>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</si>
  <si>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</si>
  <si>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</si>
  <si>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</si>
  <si>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</si>
  <si>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</si>
  <si>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</si>
  <si>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</si>
  <si>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</si>
  <si>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</si>
  <si>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</si>
  <si>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</si>
  <si>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</si>
  <si>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</si>
  <si>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</si>
  <si>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</si>
  <si>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</si>
  <si>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</si>
  <si>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</si>
  <si>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</si>
  <si>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</si>
  <si>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</si>
  <si>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</si>
  <si>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</si>
  <si>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</si>
  <si>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</si>
  <si>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</si>
  <si>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</si>
  <si>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</si>
  <si>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</si>
  <si>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</si>
  <si>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</si>
  <si>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</si>
  <si>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</si>
  <si>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</si>
  <si>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</si>
  <si>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</si>
  <si>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</si>
  <si>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</si>
  <si>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</si>
  <si>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</si>
  <si>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</si>
  <si>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</si>
  <si>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</si>
  <si>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</si>
  <si>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</si>
  <si>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</si>
  <si>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</si>
  <si>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</si>
  <si>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</si>
  <si>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</si>
  <si>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</si>
  <si>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</si>
  <si>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</si>
  <si>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</si>
  <si>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</si>
  <si>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</si>
  <si>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</si>
  <si>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</si>
  <si>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</si>
  <si>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</si>
  <si>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</si>
  <si>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</si>
  <si>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</si>
  <si>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</si>
  <si>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</si>
  <si>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</si>
  <si>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</si>
  <si>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</si>
  <si>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</si>
  <si>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</si>
  <si>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</si>
  <si>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</si>
  <si>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</si>
  <si>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</si>
  <si>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</si>
  <si>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</si>
  <si>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</si>
  <si>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</si>
  <si>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</si>
  <si>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</si>
  <si>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</si>
  <si>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</si>
  <si>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</si>
  <si>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</si>
  <si>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</si>
  <si>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</si>
  <si>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</si>
  <si>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</si>
  <si>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</si>
  <si>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</si>
  <si>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</si>
  <si>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</si>
  <si>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</si>
  <si>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</si>
  <si>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</si>
  <si>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</si>
  <si>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</si>
  <si>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</si>
  <si>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</si>
  <si>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</si>
  <si>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</si>
  <si>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</si>
  <si>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</si>
  <si>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</si>
  <si>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</si>
  <si>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</si>
  <si>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</si>
  <si>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</si>
  <si>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</si>
  <si>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</si>
  <si>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</si>
  <si>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</si>
  <si>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</si>
  <si>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</si>
  <si>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</si>
  <si>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</si>
  <si>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</si>
  <si>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</si>
  <si>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</si>
  <si>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</si>
  <si>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</si>
  <si>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</si>
  <si>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</si>
  <si>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</si>
  <si>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</si>
  <si>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</si>
  <si>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</si>
  <si>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</si>
  <si>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</si>
  <si>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</si>
  <si>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</si>
  <si>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</si>
  <si>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</si>
  <si>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</si>
  <si>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</si>
  <si>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</si>
  <si>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</si>
  <si>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</si>
  <si>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</si>
  <si>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</si>
  <si>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</si>
  <si>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</si>
  <si>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</si>
  <si>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</si>
  <si>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</si>
  <si>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</si>
  <si>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</si>
  <si>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</si>
  <si>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</si>
  <si>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</si>
  <si>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</si>
  <si>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</si>
  <si>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</si>
  <si>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</si>
  <si>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</si>
  <si>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</si>
  <si>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</si>
  <si>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</si>
  <si>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</si>
  <si>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</si>
  <si>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</si>
  <si>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</si>
  <si>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</si>
  <si>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</si>
  <si>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</si>
  <si>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</si>
  <si>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</si>
  <si>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</si>
  <si>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</si>
  <si>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</si>
  <si>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</si>
  <si>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</si>
  <si>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</si>
  <si>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</si>
  <si>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</si>
  <si>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</si>
  <si>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</si>
  <si>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</si>
  <si>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</si>
  <si>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</si>
  <si>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</si>
  <si>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</si>
  <si>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</si>
  <si>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</si>
  <si>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</si>
  <si>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</si>
  <si>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</si>
  <si>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</si>
  <si>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</si>
  <si>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</si>
  <si>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</si>
  <si>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</si>
  <si>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</si>
  <si>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</si>
  <si>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</si>
  <si>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</si>
  <si>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</si>
  <si>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</si>
  <si>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</si>
  <si>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</si>
  <si>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</si>
  <si>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</si>
  <si>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</si>
  <si>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</si>
  <si>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</si>
  <si>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</si>
  <si>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</si>
  <si>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</si>
  <si>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</si>
  <si>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</si>
  <si>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</si>
  <si>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</si>
  <si>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</si>
  <si>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</si>
  <si>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</si>
  <si>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</si>
  <si>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</si>
  <si>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</si>
  <si>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</si>
  <si>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</si>
  <si>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</si>
  <si>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</si>
  <si>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</si>
  <si>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</si>
  <si>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</si>
  <si>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</si>
  <si>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</si>
  <si>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</si>
  <si>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</si>
  <si>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</si>
  <si>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</si>
  <si>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</si>
  <si>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</si>
  <si>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</si>
  <si>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</si>
  <si>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</si>
  <si>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</si>
  <si>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</si>
  <si>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</si>
  <si>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</si>
  <si>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</si>
  <si>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</si>
  <si>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</si>
  <si>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</si>
  <si>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</si>
  <si>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</si>
  <si>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</si>
  <si>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</si>
  <si>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</si>
  <si>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</si>
  <si>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</si>
  <si>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</si>
  <si>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</si>
  <si>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</si>
  <si>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</si>
  <si>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</si>
  <si>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</si>
  <si>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</si>
  <si>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</si>
  <si>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</si>
  <si>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</si>
  <si>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</si>
  <si>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</si>
  <si>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</si>
  <si>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</si>
  <si>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</si>
  <si>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</si>
  <si>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</si>
  <si>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</si>
  <si>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</si>
  <si>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</si>
  <si>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</si>
  <si>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</si>
  <si>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</si>
  <si>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</si>
  <si>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</si>
  <si>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</si>
  <si>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</si>
  <si>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</si>
  <si>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</si>
  <si>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</si>
  <si>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</si>
  <si>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</si>
  <si>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</si>
  <si>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</si>
  <si>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</si>
  <si>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</si>
  <si>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</si>
  <si>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</si>
  <si>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</si>
  <si>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</si>
  <si>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</si>
  <si>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</si>
  <si>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</si>
  <si>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</si>
  <si>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</si>
  <si>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</si>
  <si>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</si>
  <si>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</si>
  <si>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</si>
  <si>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</si>
  <si>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</si>
  <si>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</si>
  <si>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</si>
  <si>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</si>
  <si>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</si>
  <si>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</si>
  <si>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</si>
  <si>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</si>
  <si>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</si>
  <si>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</si>
  <si>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</si>
  <si>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</si>
  <si>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</si>
  <si>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</si>
  <si>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</si>
  <si>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</si>
  <si>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</si>
  <si>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</si>
  <si>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</si>
  <si>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</si>
  <si>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</si>
  <si>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</si>
  <si>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</si>
  <si>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</si>
  <si>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</si>
  <si>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</si>
  <si>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</si>
  <si>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</si>
  <si>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</si>
  <si>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</si>
  <si>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</si>
  <si>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</si>
  <si>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</si>
  <si>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</si>
  <si>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</si>
  <si>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</si>
  <si>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</si>
  <si>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</si>
  <si>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</si>
  <si>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</si>
  <si>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</si>
  <si>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</si>
  <si>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</si>
  <si>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</si>
  <si>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</si>
  <si>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</si>
  <si>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</si>
  <si>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</si>
  <si>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</si>
  <si>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</si>
  <si>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</si>
  <si>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</si>
  <si>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</si>
  <si>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</si>
  <si>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</si>
  <si>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</si>
  <si>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</si>
  <si>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</si>
  <si>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</si>
  <si>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</si>
  <si>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</si>
  <si>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</si>
  <si>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</si>
  <si>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</si>
  <si>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</si>
  <si>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</si>
  <si>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</si>
  <si>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</si>
  <si>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</si>
  <si>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</si>
  <si>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</si>
  <si>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</si>
  <si>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</si>
  <si>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</si>
  <si>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</si>
  <si>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</si>
  <si>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</si>
  <si>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</si>
  <si>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</si>
  <si>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</si>
  <si>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</si>
  <si>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</si>
  <si>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</si>
  <si>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</si>
  <si>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</si>
  <si>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</si>
  <si>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</si>
  <si>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</si>
  <si>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</si>
  <si>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</si>
  <si>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</si>
  <si>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</si>
  <si>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</si>
  <si>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</si>
  <si>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</si>
  <si>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</si>
  <si>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</si>
  <si>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</si>
  <si>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</si>
  <si>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</si>
  <si>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</si>
  <si>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</si>
  <si>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</si>
  <si>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</si>
  <si>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</si>
  <si>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</si>
  <si>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</si>
  <si>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</si>
  <si>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</si>
  <si>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</si>
  <si>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</si>
  <si>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</si>
  <si>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</si>
  <si>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</si>
  <si>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</si>
  <si>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</si>
  <si>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</si>
  <si>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</si>
  <si>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</si>
  <si>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</si>
  <si>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</si>
  <si>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</si>
  <si>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</si>
  <si>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</si>
  <si>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</si>
  <si>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</si>
  <si>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</si>
  <si>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</si>
  <si>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</si>
  <si>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</si>
  <si>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</si>
  <si>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</si>
  <si>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</si>
  <si>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</si>
  <si>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</si>
  <si>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</si>
  <si>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</si>
  <si>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</si>
  <si>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</si>
  <si>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</si>
  <si>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</si>
  <si>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</si>
  <si>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</si>
  <si>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</si>
  <si>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</si>
  <si>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</si>
  <si>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</si>
  <si>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</si>
  <si>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</si>
  <si>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</si>
  <si>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</si>
  <si>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</si>
  <si>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</si>
  <si>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</si>
  <si>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</si>
  <si>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</si>
  <si>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</si>
  <si>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</si>
  <si>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</si>
  <si>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</si>
  <si>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</si>
  <si>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</si>
  <si>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</si>
  <si>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</si>
  <si>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</si>
  <si>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</si>
  <si>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</si>
  <si>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</si>
  <si>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</si>
  <si>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</si>
  <si>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</si>
  <si>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</si>
  <si>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</si>
  <si>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</si>
  <si>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</si>
  <si>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</si>
  <si>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</si>
  <si>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</si>
  <si>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</si>
  <si>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</si>
  <si>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</si>
  <si>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</si>
  <si>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</si>
  <si>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</si>
  <si>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</si>
  <si>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</si>
  <si>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</si>
  <si>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</si>
  <si>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</si>
  <si>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</si>
  <si>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</si>
  <si>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</si>
  <si>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</si>
  <si>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</si>
  <si>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</si>
  <si>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</si>
  <si>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</si>
  <si>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</si>
  <si>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</si>
  <si>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</si>
  <si>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</si>
  <si>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</si>
  <si>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</si>
  <si>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</si>
  <si>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</si>
  <si>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</si>
  <si>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</si>
  <si>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</si>
  <si>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</si>
  <si>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</si>
  <si>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</si>
  <si>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</si>
  <si>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</si>
  <si>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</si>
  <si>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</si>
  <si>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</si>
  <si>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</si>
  <si>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</si>
  <si>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</si>
  <si>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</si>
  <si>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</si>
  <si>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</si>
  <si>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</si>
  <si>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</si>
  <si>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</si>
  <si>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</si>
  <si>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</si>
  <si>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</si>
  <si>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</si>
  <si>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</si>
  <si>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</si>
  <si>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</si>
  <si>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</si>
  <si>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</si>
  <si>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</si>
  <si>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</si>
  <si>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</si>
  <si>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</si>
  <si>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</si>
  <si>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</si>
  <si>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</si>
  <si>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</si>
  <si>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</si>
  <si>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</si>
  <si>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</si>
  <si>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</si>
  <si>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</si>
  <si>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</si>
  <si>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</si>
  <si>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</si>
  <si>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</si>
  <si>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</si>
  <si>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</si>
  <si>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</si>
  <si>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</si>
  <si>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</si>
  <si>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</si>
  <si>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</si>
  <si>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</si>
  <si>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</si>
  <si>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</si>
  <si>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</si>
  <si>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</si>
  <si>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</si>
  <si>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</si>
  <si>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</si>
  <si>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</si>
  <si>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</si>
  <si>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</si>
  <si>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</si>
  <si>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</si>
  <si>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</si>
  <si>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</si>
  <si>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</si>
  <si>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</si>
  <si>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</si>
  <si>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</si>
  <si>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</si>
  <si>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</si>
  <si>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</si>
  <si>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</si>
  <si>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</si>
  <si>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</si>
  <si>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</si>
  <si>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</si>
  <si>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</si>
  <si>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</si>
  <si>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</si>
  <si>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</si>
  <si>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</si>
  <si>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</si>
  <si>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</si>
  <si>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</si>
  <si>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</si>
  <si>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</si>
  <si>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</si>
  <si>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</si>
  <si>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</si>
  <si>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</si>
  <si>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</si>
  <si>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</si>
  <si>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</si>
  <si>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</si>
  <si>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</si>
  <si>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</si>
  <si>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</si>
  <si>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</si>
  <si>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</si>
  <si>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</si>
  <si>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</si>
  <si>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</si>
  <si>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</si>
  <si>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</si>
  <si>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</si>
  <si>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</si>
  <si>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</si>
  <si>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</si>
  <si>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</si>
  <si>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</si>
  <si>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</si>
  <si>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</si>
  <si>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</si>
  <si>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</si>
  <si>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</si>
  <si>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</si>
  <si>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</si>
  <si>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</si>
  <si>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</si>
  <si>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</si>
  <si>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</si>
  <si>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</si>
  <si>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</si>
  <si>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</si>
  <si>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</si>
  <si>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</si>
  <si>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</si>
  <si>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</si>
  <si>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</si>
  <si>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</si>
  <si>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</si>
  <si>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</si>
  <si>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</si>
  <si>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</si>
  <si>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</si>
  <si>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</si>
  <si>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</si>
  <si>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</si>
  <si>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</si>
  <si>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</si>
  <si>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</si>
  <si>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</si>
  <si>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</si>
  <si>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</si>
  <si>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</si>
  <si>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</si>
  <si>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</si>
  <si>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</si>
  <si>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</si>
  <si>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</si>
  <si>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</si>
  <si>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</si>
  <si>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</si>
  <si>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</si>
  <si>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</si>
  <si>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</si>
  <si>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</si>
  <si>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</si>
  <si>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</si>
  <si>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</si>
  <si>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</si>
  <si>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</si>
  <si>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</si>
  <si>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</si>
  <si>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</si>
  <si>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</si>
  <si>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</si>
  <si>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</si>
  <si>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</si>
  <si>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</si>
  <si>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</si>
  <si>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</si>
  <si>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</si>
  <si>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</si>
  <si>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</si>
  <si>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</si>
  <si>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</si>
  <si>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</si>
  <si>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</si>
  <si>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</si>
  <si>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</si>
  <si>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</si>
  <si>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</si>
  <si>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</si>
  <si>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</si>
  <si>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</si>
  <si>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</si>
  <si>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</si>
  <si>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</si>
  <si>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</si>
  <si>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</si>
  <si>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</si>
  <si>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</si>
  <si>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</si>
  <si>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</si>
  <si>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</si>
  <si>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</si>
  <si>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</si>
  <si>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</si>
  <si>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</si>
  <si>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</si>
  <si>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</si>
  <si>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</si>
  <si>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</si>
  <si>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</si>
  <si>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</si>
  <si>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</si>
  <si>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</si>
  <si>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</si>
  <si>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</si>
  <si>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</si>
  <si>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</si>
  <si>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</si>
  <si>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</si>
  <si>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</si>
  <si>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</si>
  <si>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</si>
  <si>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</si>
  <si>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</si>
  <si>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</si>
  <si>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</si>
  <si>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</si>
  <si>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</si>
  <si>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</si>
  <si>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</si>
  <si>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</si>
  <si>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</si>
  <si>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</si>
  <si>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</si>
  <si>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</si>
  <si>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</si>
  <si>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</si>
  <si>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</si>
  <si>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</si>
  <si>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</si>
  <si>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</si>
  <si>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</si>
  <si>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</si>
  <si>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</si>
  <si>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</si>
  <si>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</si>
  <si>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</si>
  <si>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</si>
  <si>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</si>
  <si>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</si>
  <si>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</si>
  <si>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</si>
  <si>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</si>
  <si>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</si>
  <si>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</si>
  <si>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</si>
  <si>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</si>
  <si>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</si>
  <si>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</si>
  <si>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</si>
  <si>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</si>
  <si>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</si>
  <si>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</si>
  <si>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</si>
  <si>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</si>
  <si>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</si>
  <si>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</si>
  <si>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</si>
  <si>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</si>
  <si>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</si>
  <si>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</si>
  <si>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</si>
  <si>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</si>
  <si>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</si>
  <si>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</si>
  <si>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</si>
  <si>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</si>
  <si>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</si>
  <si>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</si>
  <si>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</si>
  <si>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</si>
  <si>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</si>
  <si>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</si>
  <si>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</si>
  <si>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</si>
  <si>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</si>
  <si>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</si>
  <si>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</si>
  <si>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</si>
  <si>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</si>
  <si>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</si>
  <si>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</si>
  <si>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</si>
  <si>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</si>
  <si>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</si>
  <si>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</si>
  <si>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</si>
  <si>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</si>
  <si>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</si>
  <si>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</si>
  <si>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</si>
  <si>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</si>
  <si>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</si>
  <si>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</si>
  <si>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</si>
  <si>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</si>
  <si>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</si>
  <si>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</si>
  <si>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</si>
  <si>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</si>
  <si>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</si>
  <si>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</si>
  <si>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</si>
  <si>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</si>
  <si>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</si>
  <si>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</si>
  <si>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</si>
  <si>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</si>
  <si>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</si>
  <si>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</si>
  <si>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</si>
  <si>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</si>
  <si>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</si>
  <si>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</si>
  <si>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</si>
  <si>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</si>
  <si>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</si>
  <si>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</si>
  <si>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</si>
  <si>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</si>
  <si>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</si>
  <si>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</si>
  <si>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</si>
  <si>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</si>
  <si>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</si>
  <si>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</si>
  <si>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</si>
  <si>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</si>
  <si>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</si>
  <si>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</si>
  <si>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</si>
  <si>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</si>
  <si>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</si>
  <si>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</si>
  <si>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</si>
  <si>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</si>
  <si>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</si>
  <si>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</si>
  <si>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</si>
  <si>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</si>
  <si>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</si>
  <si>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</si>
  <si>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</si>
  <si>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</si>
  <si>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</si>
  <si>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</si>
  <si>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</si>
  <si>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</si>
  <si>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</si>
  <si>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</si>
  <si>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</si>
  <si>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</si>
  <si>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</si>
  <si>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</si>
  <si>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</si>
  <si>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</si>
  <si>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</si>
  <si>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</si>
  <si>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</si>
  <si>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</si>
  <si>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</si>
  <si>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</si>
  <si>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</si>
  <si>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</si>
  <si>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</si>
  <si>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</si>
  <si>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</si>
  <si>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</si>
  <si>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</si>
  <si>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</si>
  <si>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</si>
  <si>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</si>
  <si>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</si>
  <si>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</si>
  <si>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</si>
  <si>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</si>
  <si>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</si>
  <si>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</si>
  <si>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</si>
  <si>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</si>
  <si>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</si>
  <si>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</si>
  <si>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</si>
  <si>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</si>
  <si>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</si>
  <si>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</si>
  <si>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</si>
  <si>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</si>
  <si>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</si>
  <si>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</si>
  <si>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</si>
  <si>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</si>
  <si>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</si>
  <si>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</si>
  <si>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</si>
  <si>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</si>
  <si>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</si>
  <si>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</si>
  <si>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</si>
  <si>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</si>
  <si>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</si>
  <si>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</si>
  <si>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</si>
  <si>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</si>
  <si>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</si>
  <si>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</si>
  <si>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</si>
  <si>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</si>
  <si>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</si>
  <si>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</si>
  <si>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</si>
  <si>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</si>
  <si>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</si>
  <si>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</si>
  <si>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</si>
  <si>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</si>
  <si>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</si>
  <si>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</si>
  <si>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</si>
  <si>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</si>
  <si>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</si>
  <si>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</si>
  <si>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</si>
  <si>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</si>
  <si>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</si>
  <si>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</si>
  <si>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</si>
  <si>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</si>
  <si>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</si>
  <si>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</si>
  <si>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</si>
  <si>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</si>
  <si>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</si>
  <si>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</si>
  <si>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</si>
  <si>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</si>
  <si>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</si>
  <si>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</si>
  <si>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</si>
  <si>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</si>
  <si>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</si>
  <si>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</si>
  <si>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</si>
  <si>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</si>
  <si>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</si>
  <si>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</si>
  <si>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</si>
  <si>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</si>
  <si>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</si>
  <si>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</si>
  <si>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</si>
  <si>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</si>
  <si>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</si>
  <si>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</si>
  <si>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</si>
  <si>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</si>
  <si>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</si>
  <si>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</si>
  <si>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</si>
  <si>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</si>
  <si>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</si>
  <si>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</si>
  <si>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</si>
  <si>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</si>
  <si>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</si>
  <si>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</si>
  <si>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</si>
  <si>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</si>
  <si>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</si>
  <si>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</si>
  <si>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</si>
  <si>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</si>
  <si>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</si>
  <si>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</si>
  <si>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</si>
  <si>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</si>
  <si>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</si>
  <si>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</si>
  <si>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</si>
  <si>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</si>
  <si>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</si>
  <si>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</si>
  <si>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</si>
  <si>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</si>
  <si>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</si>
  <si>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</si>
  <si>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</si>
  <si>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</si>
  <si>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</si>
  <si>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</si>
  <si>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</si>
  <si>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</si>
  <si>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</si>
  <si>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</si>
  <si>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</si>
  <si>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</si>
  <si>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</si>
  <si>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</si>
  <si>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</si>
  <si>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</si>
  <si>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</si>
  <si>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</si>
  <si>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</si>
  <si>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</si>
  <si>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</si>
  <si>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</si>
  <si>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</si>
  <si>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</si>
  <si>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</si>
  <si>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</si>
  <si>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</si>
  <si>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</si>
  <si>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</si>
  <si>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</si>
  <si>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</si>
  <si>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</si>
  <si>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</si>
  <si>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</si>
  <si>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</si>
  <si>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</si>
  <si>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</si>
  <si>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</si>
  <si>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</si>
  <si>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</si>
  <si>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</si>
  <si>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</si>
  <si>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</si>
  <si>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</si>
  <si>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</si>
  <si>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</si>
  <si>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</si>
  <si>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</si>
  <si>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</si>
  <si>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</si>
  <si>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</si>
  <si>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</si>
  <si>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</si>
  <si>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</si>
  <si>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</si>
  <si>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</si>
  <si>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</si>
  <si>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</si>
  <si>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</si>
  <si>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</si>
  <si>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</si>
  <si>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</si>
  <si>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</si>
  <si>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</si>
  <si>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</si>
  <si>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</si>
  <si>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</si>
  <si>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</si>
  <si>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</si>
  <si>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</si>
  <si>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</si>
  <si>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</si>
  <si>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</si>
  <si>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</si>
  <si>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</si>
  <si>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</si>
  <si>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</si>
  <si>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</si>
  <si>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</si>
  <si>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</si>
  <si>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</si>
  <si>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</si>
  <si>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</si>
  <si>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</si>
  <si>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</si>
  <si>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</si>
  <si>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</si>
  <si>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</si>
  <si>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</si>
  <si>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</si>
  <si>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</si>
  <si>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</si>
  <si>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</si>
  <si>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</si>
  <si>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</si>
  <si>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</si>
  <si>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</si>
  <si>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</si>
  <si>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</si>
  <si>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</si>
  <si>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</si>
  <si>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</si>
  <si>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</si>
  <si>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</si>
  <si>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</si>
  <si>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</si>
  <si>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</si>
  <si>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</si>
  <si>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</si>
  <si>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</si>
  <si>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</si>
  <si>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</si>
  <si>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</si>
  <si>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</si>
  <si>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</si>
  <si>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</si>
  <si>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</si>
  <si>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</si>
  <si>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</si>
  <si>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</si>
  <si>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</si>
  <si>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</si>
  <si>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</si>
  <si>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</si>
  <si>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</si>
  <si>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</si>
  <si>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</si>
  <si>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</si>
  <si>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</si>
  <si>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</si>
  <si>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</si>
  <si>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</si>
  <si>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</si>
  <si>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</si>
  <si>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</si>
  <si>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</si>
  <si>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</si>
  <si>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</si>
  <si>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</si>
  <si>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</si>
  <si>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</si>
  <si>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</si>
  <si>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</si>
  <si>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</si>
  <si>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</si>
  <si>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</si>
  <si>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</si>
  <si>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</si>
  <si>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</si>
  <si>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</si>
  <si>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</si>
  <si>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</si>
  <si>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</si>
  <si>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</si>
  <si>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</si>
  <si>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</si>
  <si>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</si>
  <si>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</si>
  <si>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</si>
  <si>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</si>
  <si>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</si>
  <si>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</si>
  <si>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</si>
  <si>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</si>
  <si>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</si>
  <si>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</si>
  <si>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</si>
  <si>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</si>
  <si>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</si>
  <si>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</si>
  <si>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</si>
  <si>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</si>
  <si>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</si>
  <si>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</si>
  <si>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</si>
  <si>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</si>
  <si>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</si>
  <si>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</si>
  <si>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</si>
  <si>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</si>
  <si>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</si>
  <si>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</si>
  <si>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</si>
  <si>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</si>
  <si>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</si>
  <si>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</si>
  <si>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</si>
  <si>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</si>
  <si>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</si>
  <si>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</si>
  <si>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</si>
  <si>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</si>
  <si>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</si>
  <si>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</si>
  <si>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</si>
  <si>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</si>
  <si>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</si>
  <si>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</si>
  <si>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</si>
  <si>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</si>
  <si>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</si>
  <si>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</si>
  <si>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</si>
  <si>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</si>
  <si>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</si>
  <si>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</si>
  <si>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</si>
  <si>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</si>
  <si>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</si>
  <si>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</si>
  <si>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</si>
  <si>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</si>
  <si>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</si>
  <si>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</si>
  <si>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</si>
  <si>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</si>
  <si>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</si>
  <si>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</si>
  <si>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</si>
  <si>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</si>
  <si>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</si>
  <si>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</si>
  <si>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</si>
  <si>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</si>
  <si>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</si>
  <si>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</si>
  <si>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</si>
  <si>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</si>
  <si>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</si>
  <si>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</si>
  <si>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</si>
  <si>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</si>
  <si>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</si>
  <si>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</si>
  <si>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</si>
  <si>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</si>
  <si>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</si>
  <si>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</si>
  <si>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</si>
  <si>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</si>
  <si>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</si>
  <si>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</si>
  <si>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</si>
  <si>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</si>
  <si>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</si>
  <si>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</si>
  <si>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</si>
  <si>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</si>
  <si>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</si>
  <si>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</si>
  <si>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</si>
  <si>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</si>
  <si>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</si>
  <si>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</si>
  <si>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</si>
  <si>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</si>
  <si>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</si>
  <si>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</si>
  <si>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</si>
  <si>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</si>
  <si>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</si>
  <si>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</si>
  <si>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</si>
  <si>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</si>
  <si>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</si>
  <si>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</si>
  <si>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</si>
  <si>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</si>
  <si>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</si>
  <si>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</si>
  <si>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</si>
  <si>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</si>
  <si>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</si>
  <si>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</si>
  <si>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</si>
  <si>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</si>
  <si>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</si>
  <si>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</si>
  <si>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</si>
  <si>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</si>
  <si>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</si>
  <si>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</si>
  <si>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</si>
  <si>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</si>
  <si>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</si>
  <si>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</si>
  <si>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</si>
  <si>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</si>
  <si>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</si>
  <si>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</si>
  <si>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</si>
  <si>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</si>
  <si>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</si>
  <si>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</si>
  <si>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</si>
  <si>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</si>
  <si>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</si>
  <si>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</si>
  <si>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</si>
  <si>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</si>
  <si>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</si>
  <si>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</si>
  <si>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</si>
  <si>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</si>
  <si>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</si>
  <si>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</si>
  <si>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</si>
  <si>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</si>
  <si>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</si>
  <si>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</si>
  <si>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</si>
  <si>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</si>
  <si>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</si>
  <si>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</si>
  <si>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</si>
  <si>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</si>
  <si>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</si>
  <si>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</si>
  <si>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</si>
  <si>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</si>
  <si>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</si>
  <si>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</si>
  <si>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</si>
  <si>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</si>
  <si>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</si>
  <si>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</si>
  <si>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</si>
  <si>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</si>
  <si>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</si>
  <si>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</si>
  <si>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</si>
  <si>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</si>
  <si>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</si>
  <si>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</si>
  <si>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</si>
  <si>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</si>
  <si>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</si>
  <si>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</si>
  <si>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</si>
  <si>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</si>
  <si>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</si>
  <si>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</si>
  <si>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</si>
  <si>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</si>
  <si>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</si>
  <si>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</si>
  <si>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</si>
  <si>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</si>
  <si>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</si>
  <si>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</si>
  <si>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</si>
  <si>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</si>
  <si>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</si>
  <si>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</si>
  <si>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</si>
  <si>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</si>
  <si>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</si>
  <si>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</si>
  <si>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</si>
  <si>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</si>
  <si>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</si>
  <si>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</si>
  <si>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</si>
  <si>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</si>
  <si>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</si>
  <si>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</si>
  <si>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</si>
  <si>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</si>
  <si>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</si>
  <si>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</si>
  <si>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</si>
  <si>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</si>
  <si>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</si>
  <si>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</si>
  <si>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</si>
  <si>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</si>
  <si>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</si>
  <si>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</si>
  <si>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</si>
  <si>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</si>
  <si>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</si>
  <si>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</si>
  <si>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</si>
  <si>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</si>
  <si>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</si>
  <si>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</si>
  <si>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</si>
  <si>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</si>
  <si>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</si>
  <si>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</si>
  <si>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</si>
  <si>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</si>
  <si>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</si>
  <si>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</si>
  <si>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</si>
  <si>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</si>
  <si>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</si>
  <si>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</si>
  <si>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</si>
  <si>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</si>
  <si>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</si>
  <si>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</si>
  <si>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</si>
  <si>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</si>
  <si>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</si>
  <si>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</si>
  <si>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</si>
  <si>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</si>
  <si>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</si>
  <si>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</si>
  <si>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</si>
  <si>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</si>
  <si>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</si>
  <si>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</si>
  <si>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</si>
  <si>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</si>
  <si>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</si>
  <si>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</si>
  <si>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</si>
  <si>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</si>
  <si>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</si>
  <si>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</si>
  <si>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</si>
  <si>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</si>
  <si>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</si>
  <si>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</si>
  <si>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</si>
  <si>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</si>
  <si>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</si>
  <si>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</si>
  <si>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</si>
  <si>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</si>
  <si>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</si>
  <si>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</si>
  <si>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</si>
  <si>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</si>
  <si>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</si>
  <si>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</si>
  <si>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</si>
  <si>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</si>
  <si>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</si>
  <si>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</si>
  <si>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</si>
  <si>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</si>
  <si>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</si>
  <si>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</si>
  <si>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</si>
  <si>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</si>
  <si>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</si>
  <si>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</si>
  <si>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</si>
  <si>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</si>
  <si>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</si>
  <si>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</si>
  <si>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</si>
  <si>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</si>
  <si>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</si>
  <si>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</si>
  <si>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</si>
  <si>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</si>
  <si>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</si>
  <si>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</si>
  <si>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</si>
  <si>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</si>
  <si>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</si>
  <si>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</si>
  <si>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</si>
  <si>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</si>
  <si>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</si>
  <si>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</si>
  <si>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</si>
  <si>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</si>
  <si>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</si>
  <si>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</si>
  <si>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</si>
  <si>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</si>
  <si>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</si>
  <si>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</si>
  <si>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</si>
  <si>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</si>
  <si>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</si>
  <si>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</si>
  <si>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</si>
  <si>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</si>
  <si>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</si>
  <si>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</si>
  <si>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</si>
  <si>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</si>
  <si>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</si>
  <si>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</si>
  <si>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</si>
  <si>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</si>
  <si>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</si>
  <si>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</si>
  <si>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</si>
  <si>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</si>
  <si>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</si>
  <si>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</si>
  <si>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</si>
  <si>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</si>
  <si>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</si>
  <si>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</si>
  <si>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</si>
  <si>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</si>
  <si>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</si>
  <si>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</si>
  <si>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</si>
  <si>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</si>
  <si>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</si>
  <si>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</si>
  <si>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</si>
  <si>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</si>
  <si>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</si>
  <si>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</si>
  <si>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</si>
  <si>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</si>
  <si>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</si>
  <si>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</si>
  <si>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</si>
  <si>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</si>
  <si>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</si>
  <si>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</si>
  <si>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</si>
  <si>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</si>
  <si>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</si>
  <si>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</si>
  <si>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</si>
  <si>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</si>
  <si>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</si>
  <si>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</si>
  <si>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</si>
  <si>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</si>
  <si>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</si>
  <si>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</si>
  <si>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</si>
  <si>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</si>
  <si>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</si>
  <si>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</si>
  <si>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</si>
  <si>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</si>
  <si>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</si>
  <si>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</si>
  <si>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</si>
  <si>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</si>
  <si>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</si>
  <si>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</si>
  <si>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</si>
  <si>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</si>
  <si>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</si>
  <si>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</si>
  <si>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</si>
  <si>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</si>
  <si>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</si>
  <si>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</si>
  <si>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</si>
  <si>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</si>
  <si>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</si>
  <si>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</si>
  <si>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</si>
  <si>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</si>
  <si>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</si>
  <si>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</si>
  <si>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</si>
  <si>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</si>
  <si>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</si>
  <si>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</si>
  <si>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</si>
  <si>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</si>
  <si>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</si>
  <si>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</si>
  <si>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</si>
  <si>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</si>
  <si>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</si>
  <si>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</si>
  <si>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</si>
  <si>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</si>
  <si>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</si>
  <si>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</si>
  <si>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</si>
  <si>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</si>
  <si>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</si>
  <si>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</si>
  <si>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</si>
  <si>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</si>
  <si>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</si>
  <si>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</si>
  <si>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</si>
  <si>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</si>
  <si>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</si>
  <si>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</si>
  <si>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</si>
  <si>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</si>
  <si>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</si>
  <si>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</si>
  <si>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</si>
  <si>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</si>
  <si>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</si>
  <si>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</si>
  <si>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</si>
  <si>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</si>
  <si>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</si>
  <si>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</si>
  <si>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</si>
  <si>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</si>
  <si>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</si>
  <si>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</si>
  <si>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</si>
  <si>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</si>
  <si>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</si>
  <si>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</si>
  <si>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</si>
  <si>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</si>
  <si>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</si>
  <si>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</si>
  <si>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</si>
  <si>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</si>
  <si>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</si>
  <si>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</si>
  <si>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</si>
  <si>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</si>
  <si>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</si>
  <si>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</si>
  <si>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</si>
  <si>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</si>
  <si>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</si>
  <si>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</si>
  <si>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</si>
  <si>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</si>
  <si>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</si>
  <si>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</si>
  <si>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</si>
  <si>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</si>
  <si>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</si>
  <si>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</si>
  <si>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</si>
  <si>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</si>
  <si>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</si>
  <si>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</si>
  <si>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</si>
  <si>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</si>
  <si>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</si>
  <si>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</si>
  <si>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</si>
  <si>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</si>
  <si>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</si>
  <si>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</si>
  <si>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</si>
  <si>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</si>
  <si>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</si>
  <si>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</si>
  <si>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</si>
  <si>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</si>
  <si>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</si>
  <si>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</si>
  <si>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</si>
  <si>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</si>
  <si>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</si>
  <si>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</si>
  <si>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</si>
  <si>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</si>
  <si>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</si>
  <si>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</si>
  <si>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</si>
  <si>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</si>
  <si>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</si>
  <si>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</si>
  <si>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</si>
  <si>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</si>
  <si>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</si>
  <si>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</si>
  <si>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</si>
  <si>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</si>
  <si>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</si>
  <si>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</si>
  <si>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</si>
  <si>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</si>
  <si>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</si>
  <si>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</si>
  <si>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</si>
  <si>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</si>
  <si>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</si>
  <si>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</si>
  <si>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</si>
  <si>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</si>
  <si>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</si>
  <si>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</si>
  <si>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</si>
  <si>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</si>
  <si>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</si>
  <si>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</si>
  <si>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</si>
  <si>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</si>
  <si>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</si>
  <si>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</si>
  <si>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</si>
  <si>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</si>
  <si>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</si>
  <si>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</si>
  <si>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</si>
  <si>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</si>
  <si>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</si>
  <si>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</si>
  <si>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</si>
  <si>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</si>
  <si>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</si>
  <si>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</si>
  <si>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</si>
  <si>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</si>
  <si>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</si>
  <si>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</si>
  <si>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</si>
  <si>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</si>
  <si>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</si>
  <si>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</si>
  <si>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</si>
  <si>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</si>
  <si>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</si>
  <si>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</si>
  <si>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</si>
  <si>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</si>
  <si>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</si>
  <si>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</si>
  <si>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</si>
  <si>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</si>
  <si>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</si>
  <si>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</si>
  <si>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</si>
  <si>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</si>
  <si>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</si>
  <si>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</si>
  <si>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</si>
  <si>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</si>
  <si>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</si>
  <si>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</si>
  <si>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</si>
  <si>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</si>
  <si>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</si>
  <si>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</si>
  <si>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</si>
  <si>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</si>
  <si>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</si>
  <si>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</si>
  <si>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</si>
  <si>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</si>
  <si>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</si>
  <si>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</si>
  <si>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</si>
  <si>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</si>
  <si>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</si>
  <si>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</si>
  <si>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</si>
  <si>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</si>
  <si>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</si>
  <si>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</si>
  <si>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</si>
  <si>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</si>
  <si>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</si>
  <si>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</si>
  <si>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</si>
  <si>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</si>
  <si>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</si>
  <si>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</si>
  <si>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</si>
  <si>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</si>
  <si>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</si>
  <si>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</si>
  <si>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</si>
  <si>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</si>
  <si>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</si>
  <si>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</si>
  <si>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</si>
  <si>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</si>
  <si>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</si>
  <si>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</si>
  <si>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</si>
  <si>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</si>
  <si>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</si>
  <si>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</si>
  <si>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</si>
  <si>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</si>
  <si>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</si>
  <si>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</si>
  <si>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</si>
  <si>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</si>
  <si>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</si>
  <si>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</si>
  <si>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</si>
  <si>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</si>
  <si>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</si>
  <si>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</si>
  <si>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</si>
  <si>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</si>
  <si>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</si>
  <si>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</si>
  <si>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</si>
  <si>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</si>
  <si>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</si>
  <si>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</si>
  <si>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</si>
  <si>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</si>
  <si>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</si>
  <si>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</si>
  <si>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</si>
  <si>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</si>
  <si>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</si>
  <si>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</si>
  <si>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</si>
  <si>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</si>
  <si>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</si>
  <si>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</si>
  <si>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</si>
  <si>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</si>
  <si>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</si>
  <si>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</si>
  <si>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</si>
  <si>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</si>
  <si>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</si>
  <si>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</si>
  <si>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</si>
  <si>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</si>
  <si>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</si>
  <si>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</si>
  <si>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</si>
  <si>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</si>
  <si>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</si>
  <si>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</si>
  <si>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</si>
  <si>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</si>
  <si>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</si>
  <si>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</si>
  <si>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</si>
  <si>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</si>
  <si>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</si>
  <si>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</si>
  <si>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</si>
  <si>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</si>
  <si>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</si>
  <si>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</si>
  <si>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</si>
  <si>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</si>
  <si>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</si>
  <si>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</si>
  <si>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</si>
  <si>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</si>
  <si>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</si>
  <si>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</si>
  <si>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</si>
  <si>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</si>
  <si>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</si>
  <si>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</si>
  <si>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</si>
  <si>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</si>
  <si>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</si>
  <si>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</si>
  <si>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</si>
  <si>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</si>
  <si>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</si>
  <si>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</si>
  <si>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</si>
  <si>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</si>
  <si>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</si>
  <si>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</si>
  <si>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</si>
  <si>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</si>
  <si>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</si>
  <si>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</si>
  <si>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</si>
  <si>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</si>
  <si>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</si>
  <si>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</si>
  <si>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</si>
  <si>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</si>
  <si>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</si>
  <si>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</si>
  <si>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</si>
  <si>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</si>
  <si>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</si>
  <si>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</si>
  <si>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</si>
  <si>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</si>
  <si>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</si>
  <si>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</si>
  <si>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</si>
  <si>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</si>
  <si>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</si>
  <si>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</si>
  <si>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</si>
  <si>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</si>
  <si>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</si>
  <si>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</si>
  <si>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</si>
  <si>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</si>
  <si>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</si>
  <si>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</si>
  <si>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</si>
  <si>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</si>
  <si>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</si>
  <si>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</si>
  <si>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</si>
  <si>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</si>
  <si>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</si>
  <si>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</si>
  <si>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</si>
  <si>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</si>
  <si>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</si>
  <si>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</si>
  <si>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</si>
  <si>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</si>
  <si>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</si>
  <si>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</si>
  <si>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</si>
  <si>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</si>
  <si>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</si>
  <si>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</si>
  <si>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</si>
  <si>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</si>
  <si>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</si>
  <si>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</si>
  <si>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</si>
  <si>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</si>
  <si>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</si>
  <si>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</si>
  <si>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</si>
  <si>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</si>
  <si>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</si>
  <si>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</si>
  <si>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</si>
  <si>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</si>
  <si>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</si>
  <si>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</si>
  <si>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</si>
  <si>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</si>
  <si>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</si>
  <si>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</si>
  <si>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</si>
  <si>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</si>
  <si>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</si>
  <si>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</si>
  <si>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</si>
  <si>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</si>
  <si>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</si>
  <si>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</si>
  <si>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</si>
  <si>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</si>
  <si>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</si>
  <si>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</si>
  <si>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</si>
  <si>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</si>
  <si>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</si>
  <si>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</si>
  <si>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</si>
  <si>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</si>
  <si>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</si>
  <si>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</si>
  <si>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</si>
  <si>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</si>
  <si>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</si>
  <si>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</si>
  <si>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</si>
  <si>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</si>
  <si>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</si>
  <si>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</si>
  <si>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</si>
  <si>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</si>
  <si>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</si>
  <si>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</si>
  <si>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</si>
  <si>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</si>
  <si>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</si>
  <si>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</si>
  <si>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</si>
  <si>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</si>
  <si>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</si>
  <si>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</si>
  <si>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</si>
  <si>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</si>
  <si>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</si>
  <si>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</si>
  <si>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</si>
  <si>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</si>
  <si>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</si>
  <si>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</si>
  <si>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</si>
  <si>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</si>
  <si>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</si>
  <si>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</si>
  <si>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</si>
  <si>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</si>
  <si>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</si>
  <si>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</si>
  <si>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</si>
  <si>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</si>
  <si>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</si>
  <si>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</si>
  <si>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</si>
  <si>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</si>
  <si>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</si>
  <si>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</si>
  <si>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</si>
  <si>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</si>
  <si>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</si>
  <si>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</si>
  <si>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</si>
  <si>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</si>
  <si>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</si>
  <si>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</si>
  <si>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</si>
  <si>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</si>
  <si>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</si>
  <si>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</si>
  <si>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</si>
  <si>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</si>
  <si>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</si>
  <si>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</si>
  <si>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</si>
  <si>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</si>
  <si>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</si>
  <si>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</si>
  <si>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</si>
  <si>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</si>
  <si>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</si>
  <si>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</si>
  <si>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</si>
  <si>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</si>
  <si>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</si>
  <si>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</si>
  <si>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</si>
  <si>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</si>
  <si>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</si>
  <si>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</si>
  <si>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</si>
  <si>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</si>
  <si>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</si>
  <si>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</si>
  <si>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</si>
  <si>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</si>
  <si>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</si>
  <si>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</si>
  <si>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</si>
  <si>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</si>
  <si>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</si>
  <si>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</si>
  <si>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</si>
  <si>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</si>
  <si>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</si>
  <si>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</si>
  <si>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</si>
  <si>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</si>
  <si>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</si>
  <si>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</si>
  <si>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</si>
  <si>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</si>
  <si>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</si>
  <si>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</si>
  <si>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</si>
  <si>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</si>
  <si>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</si>
  <si>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</si>
  <si>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</si>
  <si>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</si>
  <si>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</si>
  <si>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</si>
  <si>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</si>
  <si>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</si>
  <si>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</si>
  <si>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</si>
  <si>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</si>
  <si>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</si>
  <si>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</si>
  <si>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</si>
  <si>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</si>
  <si>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</si>
  <si>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</si>
  <si>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</si>
  <si>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</si>
  <si>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</si>
  <si>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</si>
  <si>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</si>
  <si>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</si>
  <si>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</si>
  <si>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</si>
  <si>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</si>
  <si>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</si>
  <si>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</si>
  <si>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</si>
  <si>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</si>
  <si>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</si>
  <si>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</si>
  <si>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</si>
  <si>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</si>
  <si>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</si>
  <si>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</si>
  <si>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</si>
  <si>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</si>
  <si>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</si>
  <si>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</si>
  <si>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</si>
  <si>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</si>
  <si>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</si>
  <si>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</si>
  <si>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</si>
  <si>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</si>
  <si>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</si>
  <si>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</si>
  <si>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</si>
  <si>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</si>
  <si>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</si>
  <si>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</si>
  <si>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</si>
  <si>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</si>
  <si>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</si>
  <si>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</si>
  <si>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</si>
  <si>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</si>
  <si>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</si>
  <si>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</si>
  <si>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</si>
  <si>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</si>
  <si>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</si>
  <si>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</si>
  <si>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</si>
  <si>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</si>
  <si>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</si>
  <si>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</si>
  <si>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</si>
  <si>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</si>
  <si>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</si>
  <si>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</si>
  <si>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</si>
  <si>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</si>
  <si>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</si>
  <si>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</si>
  <si>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</si>
  <si>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</si>
  <si>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</si>
  <si>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</si>
  <si>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</si>
  <si>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</si>
  <si>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</si>
  <si>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</si>
  <si>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</si>
  <si>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</si>
  <si>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</si>
  <si>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</si>
  <si>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</si>
  <si>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</si>
  <si>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</si>
  <si>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</si>
  <si>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</si>
  <si>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</si>
  <si>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</si>
  <si>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</si>
  <si>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</si>
  <si>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</si>
  <si>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</si>
  <si>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</si>
  <si>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</si>
  <si>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</si>
  <si>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</si>
  <si>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</si>
  <si>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</si>
  <si>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</si>
  <si>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</si>
  <si>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</si>
  <si>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</si>
  <si>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</si>
  <si>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</si>
  <si>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</si>
  <si>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</si>
  <si>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</si>
  <si>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</si>
  <si>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</si>
  <si>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</si>
  <si>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</si>
  <si>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</si>
  <si>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</si>
  <si>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</si>
  <si>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</si>
  <si>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</si>
  <si>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</si>
  <si>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</si>
  <si>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</si>
  <si>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</si>
  <si>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</si>
  <si>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</si>
  <si>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</si>
  <si>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</si>
  <si>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</si>
  <si>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</si>
  <si>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</si>
  <si>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</si>
  <si>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</si>
  <si>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</si>
  <si>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</si>
  <si>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</si>
  <si>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</si>
  <si>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</si>
  <si>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</si>
  <si>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</si>
  <si>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</si>
  <si>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</si>
  <si>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</si>
  <si>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</si>
  <si>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</si>
  <si>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</si>
  <si>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</si>
  <si>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</si>
  <si>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</si>
  <si>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</si>
  <si>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</si>
  <si>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</si>
  <si>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</si>
  <si>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</si>
  <si>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</si>
  <si>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</si>
  <si>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</si>
  <si>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</si>
  <si>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</si>
  <si>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</si>
  <si>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</si>
  <si>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</si>
  <si>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</si>
  <si>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</si>
  <si>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</si>
  <si>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</si>
  <si>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</si>
  <si>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</si>
  <si>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</si>
  <si>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</si>
  <si>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</si>
  <si>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</si>
  <si>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</si>
  <si>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</si>
  <si>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</si>
  <si>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</si>
  <si>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</si>
  <si>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</si>
  <si>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</si>
  <si>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</si>
  <si>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</si>
  <si>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</si>
  <si>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</si>
  <si>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</si>
  <si>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</si>
  <si>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</si>
  <si>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</si>
  <si>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</si>
  <si>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</si>
  <si>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</si>
  <si>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</si>
  <si>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</si>
  <si>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</si>
  <si>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</si>
  <si>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</si>
  <si>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</si>
  <si>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</si>
  <si>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</si>
  <si>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</si>
  <si>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</si>
  <si>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</si>
  <si>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</si>
  <si>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</si>
  <si>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</si>
  <si>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</si>
  <si>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</si>
  <si>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</si>
  <si>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</si>
  <si>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</si>
  <si>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</si>
  <si>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</si>
  <si>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</si>
  <si>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</si>
  <si>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</si>
  <si>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</si>
  <si>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</si>
  <si>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</si>
  <si>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</si>
  <si>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</si>
  <si>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</si>
  <si>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</si>
  <si>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</si>
  <si>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</si>
  <si>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</si>
  <si>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</si>
  <si>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</si>
  <si>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</si>
  <si>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</si>
  <si>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</si>
  <si>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</si>
  <si>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</si>
  <si>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</si>
  <si>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</si>
  <si>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</si>
  <si>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</si>
  <si>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</si>
  <si>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</si>
  <si>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</si>
  <si>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</si>
  <si>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</si>
  <si>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</si>
  <si>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</si>
  <si>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</si>
  <si>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</si>
  <si>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</si>
  <si>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</si>
  <si>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</si>
  <si>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</si>
  <si>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</si>
  <si>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</si>
  <si>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</si>
  <si>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</si>
  <si>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</si>
  <si>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</si>
  <si>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</si>
  <si>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</si>
  <si>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</si>
  <si>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</si>
  <si>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</si>
  <si>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</si>
  <si>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</si>
  <si>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</si>
  <si>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</si>
  <si>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</si>
  <si>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</si>
  <si>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</si>
  <si>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</si>
  <si>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</si>
  <si>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</si>
  <si>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</si>
  <si>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</si>
  <si>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</si>
  <si>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</si>
  <si>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</si>
  <si>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</si>
  <si>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</si>
  <si>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</si>
  <si>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</si>
  <si>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</si>
  <si>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</si>
  <si>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</si>
  <si>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</si>
  <si>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</si>
  <si>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</si>
  <si>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</si>
  <si>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</si>
  <si>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</si>
  <si>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</si>
  <si>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</si>
  <si>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</si>
  <si>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</si>
  <si>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</si>
  <si>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</si>
  <si>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</si>
  <si>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</si>
  <si>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</si>
  <si>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</si>
  <si>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</si>
  <si>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</si>
  <si>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</si>
  <si>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</si>
  <si>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</si>
  <si>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</si>
  <si>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</si>
  <si>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</si>
  <si>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</si>
  <si>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</si>
  <si>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</si>
  <si>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</si>
  <si>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</si>
  <si>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</si>
  <si>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</si>
  <si>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</si>
  <si>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</si>
  <si>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</si>
  <si>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</si>
  <si>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</si>
  <si>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</si>
  <si>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</si>
  <si>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</si>
  <si>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</si>
  <si>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</si>
  <si>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</si>
  <si>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</si>
  <si>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</si>
  <si>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</si>
  <si>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</si>
  <si>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</si>
  <si>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</si>
  <si>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</si>
  <si>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</si>
  <si>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</si>
  <si>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</si>
  <si>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</si>
  <si>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</si>
  <si>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</si>
  <si>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</si>
  <si>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</si>
  <si>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</si>
  <si>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</si>
  <si>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</si>
  <si>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</si>
  <si>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</si>
  <si>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</si>
  <si>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</si>
  <si>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</si>
  <si>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</si>
  <si>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</si>
  <si>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</si>
  <si>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</si>
  <si>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</si>
  <si>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</si>
  <si>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</si>
  <si>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</si>
  <si>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</si>
  <si>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</si>
  <si>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</si>
  <si>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</si>
  <si>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</si>
  <si>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</si>
  <si>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</si>
  <si>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</si>
  <si>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</si>
  <si>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</si>
  <si>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</si>
  <si>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</si>
  <si>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</si>
  <si>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</si>
  <si>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</si>
  <si>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</si>
  <si>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</si>
  <si>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</si>
  <si>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</si>
  <si>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</si>
  <si>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</si>
  <si>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</si>
  <si>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</si>
  <si>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</si>
  <si>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</si>
  <si>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</si>
  <si>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</si>
  <si>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</si>
  <si>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</si>
  <si>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</si>
  <si>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</si>
  <si>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</si>
  <si>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</si>
  <si>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</si>
  <si>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</si>
  <si>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</si>
  <si>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</si>
  <si>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</si>
  <si>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</si>
  <si>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</si>
  <si>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</si>
  <si>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</si>
  <si>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</si>
  <si>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</si>
  <si>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</si>
  <si>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</si>
  <si>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</si>
  <si>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</si>
  <si>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</si>
  <si>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</si>
  <si>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</si>
  <si>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</si>
  <si>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</si>
  <si>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</si>
  <si>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</si>
  <si>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</si>
  <si>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</si>
  <si>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</si>
  <si>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</si>
  <si>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</si>
  <si>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</si>
  <si>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</si>
  <si>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</si>
  <si>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</si>
  <si>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</si>
  <si>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</si>
  <si>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</si>
  <si>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</si>
  <si>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</si>
  <si>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</si>
  <si>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</si>
  <si>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</si>
  <si>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</si>
  <si>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</si>
  <si>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</si>
  <si>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</si>
  <si>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</si>
  <si>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</si>
  <si>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</si>
  <si>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</si>
  <si>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</si>
  <si>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</si>
  <si>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</si>
  <si>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</si>
  <si>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</si>
  <si>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</si>
  <si>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</si>
  <si>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</si>
  <si>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</si>
  <si>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</si>
  <si>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</si>
  <si>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</si>
  <si>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</si>
  <si>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</si>
  <si>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</si>
  <si>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</si>
  <si>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</si>
  <si>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</si>
  <si>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</si>
  <si>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</si>
  <si>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</si>
  <si>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</si>
  <si>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</si>
  <si>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</si>
  <si>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</si>
  <si>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</si>
  <si>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</si>
  <si>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</si>
  <si>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</si>
  <si>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</si>
  <si>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</si>
  <si>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</si>
  <si>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</si>
  <si>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</si>
  <si>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</si>
  <si>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</si>
  <si>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</si>
  <si>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</si>
  <si>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</si>
  <si>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</si>
  <si>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</si>
  <si>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</si>
  <si>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</si>
  <si>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</si>
  <si>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</si>
  <si>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</si>
  <si>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</si>
  <si>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</si>
  <si>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</si>
  <si>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</si>
  <si>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</si>
  <si>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</si>
  <si>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</si>
  <si>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</si>
  <si>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</si>
  <si>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</si>
  <si>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</si>
  <si>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</si>
  <si>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</si>
  <si>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</si>
  <si>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</si>
  <si>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</si>
  <si>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</si>
  <si>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</si>
  <si>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</si>
  <si>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</si>
  <si>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</si>
  <si>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</si>
  <si>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</si>
  <si>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</si>
  <si>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</si>
  <si>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</si>
  <si>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</si>
  <si>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</si>
  <si>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</si>
  <si>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</si>
  <si>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</si>
  <si>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</si>
  <si>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</si>
  <si>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</si>
  <si>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</si>
  <si>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</si>
  <si>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</si>
  <si>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</si>
  <si>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</si>
  <si>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</si>
  <si>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</si>
  <si>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</si>
  <si>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</si>
  <si>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</si>
  <si>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</si>
  <si>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</si>
  <si>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</si>
  <si>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</si>
  <si>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</si>
  <si>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</si>
  <si>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</si>
  <si>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</si>
  <si>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</si>
  <si>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</si>
  <si>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</si>
  <si>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</si>
  <si>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</si>
  <si>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</si>
  <si>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</si>
  <si>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</si>
  <si>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</si>
  <si>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</si>
  <si>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</si>
  <si>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</si>
  <si>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</si>
  <si>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</si>
  <si>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</si>
  <si>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</si>
  <si>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</si>
  <si>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</si>
  <si>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</si>
  <si>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</si>
  <si>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</si>
  <si>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</si>
  <si>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</si>
  <si>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</si>
  <si>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</si>
  <si>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</si>
  <si>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</si>
  <si>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</si>
  <si>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</si>
  <si>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</si>
  <si>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</si>
  <si>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</si>
  <si>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</si>
  <si>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</si>
  <si>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</si>
  <si>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</si>
  <si>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</si>
  <si>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</si>
  <si>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</si>
  <si>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</si>
  <si>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</si>
  <si>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</si>
  <si>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</si>
  <si>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</si>
  <si>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</si>
  <si>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</si>
  <si>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</si>
  <si>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</si>
  <si>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</si>
  <si>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</si>
  <si>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</si>
  <si>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</si>
  <si>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</si>
  <si>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</si>
  <si>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</si>
  <si>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</si>
  <si>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</si>
  <si>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</si>
  <si>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</si>
  <si>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</si>
  <si>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</si>
  <si>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</si>
  <si>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</si>
  <si>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</si>
  <si>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</si>
  <si>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</si>
  <si>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</si>
  <si>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</si>
  <si>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</si>
  <si>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</si>
  <si>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</si>
  <si>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</si>
  <si>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</si>
  <si>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</si>
  <si>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</si>
  <si>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</si>
  <si>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</si>
  <si>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</si>
  <si>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</si>
  <si>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</si>
  <si>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</si>
  <si>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</si>
  <si>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</si>
  <si>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</si>
  <si>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</si>
  <si>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</si>
  <si>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</si>
  <si>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</si>
  <si>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</si>
  <si>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</si>
  <si>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</si>
  <si>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</si>
  <si>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</si>
  <si>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</si>
  <si>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</si>
  <si>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</si>
  <si>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</si>
  <si>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</si>
  <si>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</si>
  <si>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</si>
  <si>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</si>
  <si>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</si>
  <si>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</si>
  <si>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</si>
  <si>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</si>
  <si>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</si>
  <si>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</si>
  <si>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</si>
  <si>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</si>
  <si>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</si>
  <si>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</si>
  <si>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</si>
  <si>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</si>
  <si>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</si>
  <si>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</si>
  <si>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</si>
  <si>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</si>
  <si>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</si>
  <si>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</si>
  <si>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</si>
  <si>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</si>
  <si>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</si>
  <si>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</si>
  <si>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</si>
  <si>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</si>
  <si>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</si>
  <si>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</si>
  <si>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</si>
  <si>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</si>
  <si>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</si>
  <si>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</si>
  <si>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</si>
  <si>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</si>
  <si>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</si>
  <si>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</si>
  <si>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</si>
  <si>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</si>
  <si>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</si>
  <si>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</si>
  <si>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</si>
  <si>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</si>
  <si>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</si>
  <si>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</si>
  <si>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</si>
  <si>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</si>
  <si>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</si>
  <si>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</si>
  <si>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</si>
  <si>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</si>
  <si>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</si>
  <si>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</si>
  <si>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</si>
  <si>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</si>
  <si>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</si>
  <si>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</si>
  <si>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</si>
  <si>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</si>
  <si>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</si>
  <si>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</si>
  <si>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</si>
  <si>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</si>
  <si>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</si>
  <si>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</si>
  <si>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</si>
  <si>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</si>
  <si>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</si>
  <si>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</si>
  <si>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</si>
  <si>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</si>
  <si>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</si>
  <si>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</si>
  <si>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</si>
  <si>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</si>
  <si>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</si>
  <si>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</si>
  <si>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</si>
  <si>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</si>
  <si>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</si>
  <si>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</si>
  <si>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</si>
  <si>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</si>
  <si>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</si>
  <si>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</si>
  <si>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</si>
  <si>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</si>
  <si>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</si>
  <si>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</si>
  <si>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</si>
  <si>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</si>
  <si>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</si>
  <si>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</si>
  <si>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</si>
  <si>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</si>
  <si>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</si>
  <si>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</si>
  <si>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</si>
  <si>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</si>
  <si>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</si>
  <si>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</si>
  <si>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</si>
  <si>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</si>
  <si>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</si>
  <si>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</si>
  <si>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</si>
  <si>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</si>
  <si>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</si>
  <si>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</si>
  <si>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</si>
  <si>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</si>
  <si>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</si>
  <si>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</si>
  <si>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</si>
  <si>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</si>
  <si>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</si>
  <si>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</si>
  <si>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</si>
  <si>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</si>
  <si>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</si>
  <si>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</si>
  <si>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</si>
  <si>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</si>
  <si>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</si>
  <si>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</si>
  <si>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</si>
  <si>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</si>
  <si>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</si>
  <si>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</si>
  <si>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</si>
  <si>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</si>
  <si>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</si>
  <si>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</si>
  <si>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</si>
  <si>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</si>
  <si>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</si>
  <si>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</si>
  <si>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</si>
  <si>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</si>
  <si>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</si>
  <si>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</si>
  <si>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</si>
  <si>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</si>
  <si>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</si>
  <si>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</si>
  <si>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</si>
  <si>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</si>
  <si>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</si>
  <si>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</si>
  <si>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</si>
  <si>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</si>
  <si>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</si>
  <si>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</si>
  <si>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</si>
  <si>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</si>
  <si>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</si>
  <si>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</si>
  <si>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</si>
  <si>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</si>
  <si>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</si>
  <si>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</si>
  <si>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</si>
  <si>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</si>
  <si>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</si>
  <si>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</si>
  <si>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</si>
  <si>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</si>
  <si>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</si>
  <si>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</si>
  <si>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</si>
  <si>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</si>
  <si>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</si>
  <si>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</si>
  <si>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</si>
  <si>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</si>
  <si>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</si>
  <si>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</si>
  <si>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</si>
  <si>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</si>
  <si>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</si>
  <si>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</si>
  <si>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</si>
  <si>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</si>
  <si>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</si>
  <si>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</si>
  <si>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</si>
  <si>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</si>
  <si>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</si>
  <si>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</si>
  <si>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</si>
  <si>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</si>
  <si>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</si>
  <si>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</si>
  <si>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</si>
  <si>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</si>
  <si>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</si>
  <si>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</si>
  <si>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</si>
  <si>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</si>
  <si>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</si>
  <si>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</si>
  <si>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</si>
  <si>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</si>
  <si>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</si>
  <si>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</si>
  <si>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</si>
  <si>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</si>
  <si>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</si>
  <si>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</si>
  <si>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</si>
  <si>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</si>
  <si>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</si>
  <si>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</si>
  <si>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</si>
  <si>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</si>
  <si>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</si>
  <si>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</si>
  <si>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</si>
  <si>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</si>
  <si>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</si>
  <si>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</si>
  <si>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</si>
  <si>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</si>
  <si>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</si>
  <si>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</si>
  <si>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</si>
  <si>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</si>
  <si>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</si>
  <si>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</si>
  <si>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</si>
  <si>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</si>
  <si>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</si>
  <si>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</si>
  <si>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</si>
  <si>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</si>
  <si>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</si>
  <si>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</si>
  <si>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</si>
  <si>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</si>
  <si>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</si>
  <si>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</si>
  <si>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</si>
  <si>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</si>
  <si>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</si>
  <si>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</si>
  <si>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</si>
  <si>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</si>
  <si>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</si>
  <si>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</si>
  <si>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</si>
  <si>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</si>
  <si>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</si>
  <si>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</si>
  <si>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</si>
  <si>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</si>
  <si>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</si>
  <si>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</si>
  <si>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</si>
  <si>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</si>
  <si>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</si>
  <si>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</si>
  <si>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</si>
  <si>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</si>
  <si>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</si>
  <si>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</si>
  <si>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</si>
  <si>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</si>
  <si>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</si>
  <si>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</si>
  <si>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</si>
  <si>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</si>
  <si>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</si>
  <si>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</si>
  <si>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</si>
  <si>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</si>
  <si>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</si>
  <si>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</si>
  <si>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</si>
  <si>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</si>
  <si>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</si>
  <si>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</si>
  <si>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</si>
  <si>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</si>
  <si>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</si>
  <si>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</si>
  <si>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</si>
  <si>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</si>
  <si>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</si>
  <si>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</si>
  <si>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</si>
  <si>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</si>
  <si>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</si>
  <si>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</si>
  <si>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</si>
  <si>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</si>
  <si>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</si>
  <si>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</si>
  <si>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</si>
  <si>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</si>
  <si>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</si>
  <si>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</si>
  <si>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</si>
  <si>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</si>
  <si>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</si>
  <si>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</si>
  <si>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</si>
  <si>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</si>
  <si>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</si>
  <si>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</si>
  <si>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</si>
  <si>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</si>
  <si>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</si>
  <si>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</si>
  <si>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</si>
  <si>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</si>
  <si>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</si>
  <si>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</si>
  <si>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</si>
  <si>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</si>
  <si>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</si>
  <si>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</si>
  <si>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</si>
  <si>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</si>
  <si>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</si>
  <si>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</si>
  <si>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</si>
  <si>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</si>
  <si>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</si>
  <si>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</si>
  <si>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</si>
  <si>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</si>
  <si>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</si>
  <si>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</si>
  <si>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</si>
  <si>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</si>
  <si>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</si>
  <si>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</si>
  <si>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</si>
  <si>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</si>
  <si>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</si>
  <si>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</si>
  <si>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</si>
  <si>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</si>
  <si>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</si>
  <si>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</si>
  <si>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</si>
  <si>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</si>
  <si>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</si>
  <si>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</si>
  <si>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</si>
  <si>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</si>
  <si>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</si>
  <si>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</si>
  <si>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</si>
  <si>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</si>
  <si>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</si>
  <si>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</si>
  <si>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</si>
  <si>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</si>
  <si>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</si>
  <si>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</si>
  <si>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</si>
  <si>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</si>
  <si>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</si>
  <si>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</si>
  <si>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</si>
  <si>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</si>
  <si>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</si>
  <si>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</si>
  <si>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</si>
  <si>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</si>
  <si>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</si>
  <si>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</si>
  <si>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</si>
  <si>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</si>
  <si>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</si>
  <si>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</si>
  <si>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</si>
  <si>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</si>
  <si>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</si>
  <si>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</si>
  <si>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</si>
  <si>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</si>
  <si>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</si>
  <si>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</si>
  <si>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</si>
  <si>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</si>
  <si>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</si>
  <si>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</si>
  <si>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</si>
  <si>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</si>
  <si>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</si>
  <si>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</si>
  <si>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</si>
  <si>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</si>
  <si>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</si>
  <si>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</si>
  <si>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</si>
  <si>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</si>
  <si>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</si>
  <si>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</si>
  <si>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</si>
  <si>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</si>
  <si>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</si>
  <si>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</si>
  <si>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</si>
  <si>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</si>
  <si>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</si>
  <si>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</si>
  <si>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</si>
  <si>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</si>
  <si>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</si>
  <si>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</si>
  <si>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</si>
  <si>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</si>
  <si>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</si>
  <si>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</si>
  <si>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</si>
  <si>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</si>
  <si>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</si>
  <si>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</si>
  <si>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</si>
  <si>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</si>
  <si>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</si>
  <si>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</si>
  <si>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</si>
  <si>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</si>
  <si>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</si>
  <si>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</si>
  <si>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</si>
  <si>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</si>
  <si>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</si>
  <si>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</si>
  <si>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</si>
  <si>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</si>
  <si>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</si>
  <si>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</si>
  <si>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</si>
  <si>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</si>
  <si>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</si>
  <si>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</si>
  <si>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</si>
  <si>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</si>
  <si>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</si>
  <si>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</si>
  <si>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</si>
  <si>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</si>
  <si>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</si>
  <si>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</si>
  <si>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</si>
  <si>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</si>
  <si>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</si>
  <si>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</si>
  <si>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</si>
  <si>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</si>
  <si>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</si>
  <si>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</si>
  <si>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</si>
  <si>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</si>
  <si>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</si>
  <si>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</si>
  <si>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</si>
  <si>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</si>
  <si>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</si>
  <si>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</si>
  <si>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</si>
  <si>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</si>
  <si>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</si>
  <si>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</si>
  <si>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</si>
  <si>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</si>
  <si>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</si>
  <si>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</si>
  <si>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</si>
  <si>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</si>
  <si>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</si>
  <si>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</si>
  <si>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</si>
  <si>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</si>
  <si>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</si>
  <si>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</si>
  <si>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</si>
  <si>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</si>
  <si>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</si>
  <si>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</si>
  <si>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</si>
  <si>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</si>
  <si>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</si>
  <si>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</si>
  <si>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</si>
  <si>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</si>
  <si>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</si>
  <si>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</si>
  <si>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</si>
  <si>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</si>
  <si>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</si>
  <si>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</si>
  <si>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</si>
  <si>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</si>
  <si>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</si>
  <si>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</si>
  <si>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</si>
  <si>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</si>
  <si>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</si>
  <si>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</si>
  <si>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</si>
  <si>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</si>
  <si>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</si>
  <si>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</si>
  <si>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</si>
  <si>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</si>
  <si>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</si>
  <si>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</si>
  <si>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</si>
  <si>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</si>
  <si>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</si>
  <si>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</si>
  <si>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</si>
  <si>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</si>
  <si>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</si>
  <si>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</si>
  <si>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</si>
  <si>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</si>
  <si>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</si>
  <si>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</si>
  <si>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</si>
  <si>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</si>
  <si>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</si>
  <si>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</si>
  <si>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</si>
  <si>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</si>
  <si>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</si>
  <si>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</si>
  <si>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</si>
  <si>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</si>
  <si>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</si>
  <si>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</si>
  <si>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</si>
  <si>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</si>
  <si>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</si>
  <si>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</si>
  <si>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</si>
  <si>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</si>
  <si>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</si>
  <si>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</si>
  <si>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</si>
  <si>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</si>
  <si>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</si>
  <si>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</si>
  <si>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</si>
  <si>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</si>
  <si>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</si>
  <si>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</si>
  <si>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</si>
  <si>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</si>
  <si>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</si>
  <si>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</si>
  <si>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</si>
  <si>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</si>
  <si>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</si>
  <si>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</si>
  <si>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</si>
  <si>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</si>
  <si>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</si>
  <si>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</si>
  <si>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</si>
  <si>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</si>
  <si>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</si>
  <si>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</si>
  <si>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</si>
  <si>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</si>
  <si>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</si>
  <si>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</si>
  <si>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</si>
  <si>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</si>
  <si>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</si>
  <si>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</si>
  <si>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</si>
  <si>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</si>
  <si>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</si>
  <si>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</si>
  <si>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</si>
  <si>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</si>
  <si>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</si>
  <si>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</si>
  <si>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</si>
  <si>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</si>
  <si>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</si>
  <si>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</si>
  <si>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</si>
  <si>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</si>
  <si>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</si>
  <si>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</si>
  <si>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</si>
  <si>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</si>
  <si>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</si>
  <si>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</si>
  <si>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</si>
  <si>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</si>
  <si>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</si>
  <si>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</si>
  <si>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</si>
  <si>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</si>
  <si>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</si>
  <si>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</si>
  <si>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</si>
  <si>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</si>
  <si>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</si>
  <si>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</si>
  <si>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</si>
  <si>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</si>
  <si>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</si>
  <si>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</si>
  <si>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</si>
  <si>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</si>
  <si>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</si>
  <si>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</si>
  <si>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</si>
  <si>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</si>
  <si>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</si>
  <si>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</si>
  <si>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</si>
  <si>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</si>
  <si>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</si>
  <si>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</si>
  <si>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</si>
  <si>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</si>
  <si>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</si>
  <si>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</si>
  <si>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</si>
  <si>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</si>
  <si>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</si>
  <si>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</si>
  <si>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</si>
  <si>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</si>
  <si>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</si>
  <si>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</si>
  <si>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</si>
  <si>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</si>
  <si>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</si>
  <si>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</si>
  <si>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</si>
  <si>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</si>
  <si>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</si>
  <si>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</si>
  <si>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</si>
  <si>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</si>
  <si>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</si>
  <si>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</si>
  <si>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</si>
  <si>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</si>
  <si>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</si>
  <si>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</si>
  <si>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</si>
  <si>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</si>
  <si>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</si>
  <si>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</si>
  <si>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</si>
  <si>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</si>
  <si>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</si>
  <si>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</si>
  <si>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</si>
  <si>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</si>
  <si>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</si>
  <si>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</si>
  <si>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</si>
  <si>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</si>
  <si>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</si>
  <si>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</si>
  <si>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</si>
  <si>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</si>
  <si>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</si>
  <si>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</si>
  <si>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</si>
  <si>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</si>
  <si>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</si>
  <si>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</si>
  <si>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</si>
  <si>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</si>
  <si>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</si>
  <si>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</si>
  <si>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</si>
  <si>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</si>
  <si>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</si>
  <si>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</si>
  <si>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</si>
  <si>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</si>
  <si>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</si>
  <si>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</si>
  <si>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</si>
  <si>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</si>
  <si>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</si>
  <si>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</si>
  <si>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</si>
  <si>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</si>
  <si>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</si>
  <si>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</si>
  <si>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</si>
  <si>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</si>
  <si>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</si>
  <si>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</si>
  <si>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</si>
  <si>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</si>
  <si>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</si>
  <si>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</si>
  <si>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</si>
  <si>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</si>
  <si>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</si>
  <si>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</si>
  <si>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</si>
  <si>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</si>
  <si>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</si>
  <si>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</si>
  <si>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</si>
  <si>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</si>
  <si>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</si>
  <si>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</si>
  <si>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</si>
  <si>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</si>
  <si>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</si>
  <si>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</si>
  <si>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</si>
  <si>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</si>
  <si>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</si>
  <si>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</si>
  <si>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</si>
  <si>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</si>
  <si>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</si>
  <si>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</si>
  <si>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</si>
  <si>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</si>
  <si>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</si>
  <si>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</si>
  <si>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</si>
  <si>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</si>
  <si>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</si>
  <si>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</si>
  <si>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</si>
  <si>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</si>
  <si>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</si>
  <si>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</si>
  <si>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</si>
  <si>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</si>
  <si>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</si>
  <si>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</si>
  <si>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</si>
  <si>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</si>
  <si>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</si>
  <si>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</si>
  <si>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</si>
  <si>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</si>
  <si>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</si>
  <si>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</si>
  <si>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</si>
  <si>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</si>
  <si>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</si>
  <si>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</si>
  <si>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</si>
  <si>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</si>
  <si>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</si>
  <si>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</si>
  <si>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</si>
  <si>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</si>
  <si>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</si>
  <si>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</si>
  <si>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</si>
  <si>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</si>
  <si>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</si>
  <si>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</si>
  <si>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</si>
  <si>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</si>
  <si>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</si>
  <si>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</si>
  <si>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</si>
  <si>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</si>
  <si>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</si>
  <si>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</si>
  <si>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</si>
  <si>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</si>
  <si>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</si>
  <si>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</si>
  <si>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</si>
  <si>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</si>
  <si>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</si>
  <si>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</si>
  <si>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</si>
  <si>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</si>
  <si>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</si>
  <si>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</si>
  <si>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</si>
  <si>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</si>
  <si>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</si>
  <si>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</si>
  <si>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</si>
  <si>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</si>
  <si>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</si>
  <si>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</si>
  <si>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</si>
  <si>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</si>
  <si>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</si>
  <si>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</si>
  <si>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</si>
  <si>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</si>
  <si>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</si>
  <si>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</si>
  <si>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</si>
  <si>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</si>
  <si>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</si>
  <si>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</si>
  <si>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</si>
  <si>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</si>
  <si>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</si>
  <si>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</si>
  <si>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</si>
  <si>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</si>
  <si>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</si>
  <si>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</si>
  <si>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</si>
  <si>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</si>
  <si>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</si>
  <si>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</si>
  <si>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</si>
  <si>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</si>
  <si>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</si>
  <si>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</si>
  <si>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</si>
  <si>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</si>
  <si>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</si>
  <si>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</si>
  <si>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</si>
  <si>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</si>
  <si>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</si>
  <si>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</si>
  <si>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</si>
  <si>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</si>
  <si>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</si>
  <si>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</si>
  <si>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</si>
  <si>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</si>
  <si>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</si>
  <si>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</si>
  <si>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</si>
  <si>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</si>
  <si>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</si>
  <si>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</si>
  <si>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</si>
  <si>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</si>
  <si>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</si>
  <si>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</si>
  <si>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</si>
  <si>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</si>
  <si>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</si>
  <si>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</si>
  <si>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</si>
  <si>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</si>
  <si>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</si>
  <si>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</si>
  <si>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</si>
  <si>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</si>
  <si>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</si>
  <si>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</si>
  <si>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</si>
  <si>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</si>
  <si>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</si>
  <si>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</si>
  <si>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</si>
  <si>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</si>
  <si>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</si>
  <si>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</si>
  <si>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</si>
  <si>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</si>
  <si>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</si>
  <si>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</si>
  <si>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</si>
  <si>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</si>
  <si>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</si>
  <si>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</si>
  <si>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</si>
  <si>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</si>
  <si>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</si>
  <si>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</si>
  <si>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</si>
  <si>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</si>
  <si>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</si>
  <si>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</si>
  <si>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</si>
  <si>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</si>
  <si>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</si>
  <si>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</si>
  <si>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</si>
  <si>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</si>
  <si>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</si>
  <si>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</si>
  <si>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</si>
  <si>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</si>
  <si>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</si>
  <si>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</si>
  <si>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</si>
  <si>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</si>
  <si>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</si>
  <si>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</si>
  <si>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</si>
  <si>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</si>
  <si>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</si>
  <si>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</si>
  <si>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</si>
  <si>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</si>
  <si>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</si>
  <si>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</si>
  <si>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</si>
  <si>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</si>
  <si>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</si>
  <si>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</si>
  <si>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</si>
  <si>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</si>
  <si>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</si>
  <si>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</si>
  <si>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</si>
  <si>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</si>
  <si>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</si>
  <si>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</si>
  <si>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</si>
  <si>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</si>
  <si>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</si>
  <si>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</si>
  <si>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</si>
  <si>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</si>
  <si>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</si>
  <si>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</si>
  <si>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</si>
  <si>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</si>
  <si>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</si>
  <si>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</si>
  <si>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</si>
  <si>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</si>
  <si>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</si>
  <si>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</si>
  <si>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</si>
  <si>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</si>
  <si>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</si>
  <si>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</si>
  <si>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</si>
  <si>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</si>
  <si>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</si>
  <si>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</si>
  <si>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</si>
  <si>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</si>
  <si>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</si>
  <si>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</si>
  <si>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</si>
  <si>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</si>
  <si>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</si>
  <si>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</si>
  <si>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</si>
  <si>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</si>
  <si>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</si>
  <si>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</si>
  <si>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</si>
  <si>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</si>
  <si>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</si>
  <si>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</si>
  <si>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</si>
  <si>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</si>
  <si>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</si>
  <si>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</si>
  <si>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</si>
  <si>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</si>
  <si>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</si>
  <si>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</si>
  <si>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</si>
  <si>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</si>
  <si>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</si>
  <si>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</si>
  <si>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</si>
  <si>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</si>
  <si>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</si>
  <si>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</si>
  <si>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</si>
  <si>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</si>
  <si>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</si>
  <si>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</si>
  <si>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</si>
  <si>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</si>
  <si>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</si>
  <si>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</si>
  <si>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</si>
  <si>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</si>
  <si>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</si>
  <si>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</si>
  <si>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</si>
  <si>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</si>
  <si>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</si>
  <si>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</si>
  <si>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</si>
  <si>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</si>
  <si>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</si>
  <si>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</si>
  <si>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</si>
  <si>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</si>
  <si>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</si>
  <si>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</si>
  <si>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</si>
  <si>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</si>
  <si>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</si>
  <si>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</si>
  <si>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</si>
  <si>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</si>
  <si>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</si>
  <si>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</si>
  <si>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</si>
  <si>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</si>
  <si>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</si>
  <si>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</si>
  <si>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</si>
  <si>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</si>
  <si>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</si>
  <si>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</si>
  <si>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</si>
  <si>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</si>
  <si>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</si>
  <si>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</si>
  <si>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</si>
  <si>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</si>
  <si>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</si>
  <si>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</si>
  <si>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</si>
  <si>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</si>
  <si>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</si>
  <si>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</si>
  <si>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</si>
  <si>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</si>
  <si>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</si>
  <si>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</si>
  <si>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</si>
  <si>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</si>
  <si>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</si>
  <si>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</si>
  <si>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</si>
  <si>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</si>
  <si>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</si>
  <si>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</si>
  <si>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</si>
  <si>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</si>
  <si>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</si>
  <si>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</si>
  <si>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</si>
  <si>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</si>
  <si>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</si>
  <si>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</si>
  <si>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</si>
  <si>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</si>
  <si>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</si>
  <si>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</si>
  <si>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</si>
  <si>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</si>
  <si>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</si>
  <si>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</si>
  <si>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</si>
  <si>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</si>
  <si>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</si>
  <si>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</si>
  <si>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</si>
  <si>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</si>
  <si>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</si>
  <si>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</si>
  <si>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</si>
  <si>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</si>
  <si>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</si>
  <si>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</si>
  <si>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</si>
  <si>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</si>
  <si>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</si>
  <si>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</si>
  <si>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</si>
  <si>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</si>
  <si>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</si>
  <si>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</si>
  <si>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</si>
  <si>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</si>
  <si>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</si>
  <si>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</si>
  <si>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</si>
  <si>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</si>
  <si>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</si>
  <si>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</si>
  <si>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</si>
  <si>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</si>
  <si>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</si>
  <si>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</si>
  <si>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</si>
  <si>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</si>
  <si>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</si>
  <si>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</si>
  <si>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</si>
  <si>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</si>
  <si>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</si>
  <si>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</si>
  <si>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</si>
  <si>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</si>
  <si>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</si>
  <si>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</si>
  <si>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</si>
  <si>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</si>
  <si>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</si>
  <si>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</si>
  <si>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</si>
  <si>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</si>
  <si>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</si>
  <si>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</si>
  <si>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</si>
  <si>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</si>
  <si>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</si>
  <si>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</si>
  <si>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</si>
  <si>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</si>
  <si>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</si>
  <si>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</si>
  <si>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</si>
  <si>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</si>
  <si>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</si>
  <si>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</si>
  <si>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</si>
  <si>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</si>
  <si>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</si>
  <si>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</si>
  <si>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</si>
  <si>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</si>
  <si>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</si>
  <si>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</si>
  <si>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</si>
  <si>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</si>
  <si>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</si>
  <si>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</si>
  <si>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</si>
  <si>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</si>
  <si>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</si>
  <si>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</si>
  <si>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</si>
  <si>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</si>
  <si>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</si>
  <si>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</si>
  <si>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</si>
  <si>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</si>
  <si>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</si>
  <si>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</si>
  <si>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</si>
  <si>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</si>
  <si>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</si>
  <si>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</si>
  <si>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</si>
  <si>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</si>
  <si>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</si>
  <si>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</si>
  <si>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</si>
  <si>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</si>
  <si>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</si>
  <si>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</si>
  <si>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</si>
  <si>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</si>
  <si>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</si>
  <si>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</si>
  <si>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</si>
  <si>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</si>
  <si>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</si>
  <si>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</si>
  <si>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</si>
  <si>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</si>
  <si>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</si>
  <si>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</si>
  <si>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</si>
  <si>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</si>
  <si>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</si>
  <si>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</si>
  <si>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</si>
  <si>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</si>
  <si>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</si>
  <si>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</si>
  <si>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</si>
  <si>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</si>
  <si>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</si>
  <si>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</si>
  <si>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</si>
  <si>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</si>
  <si>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</si>
  <si>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</si>
  <si>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</si>
  <si>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</si>
  <si>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</si>
  <si>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</si>
  <si>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</si>
  <si>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</si>
  <si>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</si>
  <si>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</si>
  <si>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</si>
  <si>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</si>
  <si>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</si>
  <si>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</si>
  <si>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</si>
  <si>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</si>
  <si>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</si>
  <si>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</si>
  <si>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</si>
  <si>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</si>
  <si>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</si>
  <si>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</si>
  <si>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</si>
  <si>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</si>
  <si>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</si>
  <si>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</si>
  <si>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</si>
  <si>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</si>
  <si>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</si>
  <si>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</si>
  <si>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</si>
  <si>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</si>
  <si>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</si>
  <si>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</si>
  <si>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</si>
  <si>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</si>
  <si>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</si>
  <si>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</si>
  <si>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</si>
  <si>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</si>
  <si>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</si>
  <si>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</si>
  <si>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</si>
  <si>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</si>
  <si>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</si>
  <si>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</si>
  <si>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</si>
  <si>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</si>
  <si>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</si>
  <si>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</si>
  <si>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</si>
  <si>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</si>
  <si>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</si>
  <si>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</si>
  <si>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</si>
  <si>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</si>
  <si>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</si>
  <si>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</si>
  <si>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</si>
  <si>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</si>
  <si>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</si>
  <si>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</si>
  <si>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</si>
  <si>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</si>
  <si>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</si>
  <si>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</si>
  <si>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</si>
  <si>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</si>
  <si>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</si>
  <si>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</si>
  <si>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</si>
  <si>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</si>
  <si>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</si>
  <si>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</si>
  <si>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</si>
  <si>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</si>
  <si>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</si>
  <si>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</si>
  <si>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</si>
  <si>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</si>
  <si>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</si>
  <si>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</si>
  <si>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</si>
  <si>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</si>
  <si>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</si>
  <si>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</si>
  <si>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</si>
  <si>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</si>
  <si>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</si>
  <si>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</si>
  <si>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</si>
  <si>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</si>
  <si>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</si>
  <si>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</si>
  <si>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</si>
  <si>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</si>
  <si>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</si>
  <si>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</si>
  <si>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</si>
  <si>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</si>
  <si>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</si>
  <si>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</si>
  <si>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</si>
  <si>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</si>
  <si>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</si>
  <si>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</si>
  <si>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</si>
  <si>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</si>
  <si>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</si>
  <si>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</si>
  <si>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</si>
  <si>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</si>
  <si>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</si>
  <si>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</si>
  <si>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</si>
  <si>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</si>
  <si>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</si>
  <si>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</si>
  <si>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</si>
  <si>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</si>
  <si>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</si>
  <si>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</si>
  <si>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</si>
  <si>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</si>
  <si>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</si>
  <si>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</si>
  <si>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</si>
  <si>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</si>
  <si>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</si>
  <si>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</si>
  <si>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</si>
  <si>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</si>
  <si>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</si>
  <si>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</si>
  <si>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</si>
  <si>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</si>
  <si>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</si>
  <si>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</si>
  <si>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</si>
  <si>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</si>
  <si>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</si>
  <si>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</si>
  <si>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</si>
  <si>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</si>
  <si>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</si>
  <si>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</si>
  <si>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</si>
  <si>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</si>
  <si>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</si>
  <si>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</si>
  <si>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</si>
  <si>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</si>
  <si>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</si>
  <si>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</si>
  <si>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</si>
  <si>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</si>
  <si>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</si>
  <si>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</si>
  <si>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</si>
  <si>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</si>
  <si>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</si>
  <si>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</si>
  <si>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</si>
  <si>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</si>
  <si>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</si>
  <si>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</si>
  <si>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</si>
  <si>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</si>
  <si>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</si>
  <si>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</si>
  <si>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</si>
  <si>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</si>
  <si>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</si>
  <si>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</si>
  <si>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</si>
  <si>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</si>
  <si>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</si>
  <si>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</si>
  <si>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</si>
  <si>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</si>
  <si>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</si>
  <si>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</si>
  <si>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</si>
  <si>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</si>
  <si>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</si>
  <si>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</si>
  <si>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</si>
  <si>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</si>
  <si>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</si>
  <si>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</si>
  <si>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</si>
  <si>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</si>
  <si>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</si>
  <si>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</si>
  <si>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</si>
  <si>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</si>
  <si>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</si>
  <si>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</si>
  <si>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</si>
  <si>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</si>
  <si>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</si>
  <si>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</si>
  <si>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</si>
  <si>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</si>
  <si>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</si>
  <si>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</si>
  <si>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</si>
  <si>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</si>
  <si>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</si>
  <si>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</si>
  <si>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</si>
  <si>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</si>
  <si>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</si>
  <si>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</si>
  <si>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</si>
  <si>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</si>
  <si>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</si>
  <si>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</si>
  <si>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</si>
  <si>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</si>
  <si>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</si>
  <si>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</si>
  <si>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</si>
  <si>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</si>
  <si>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</si>
  <si>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</si>
  <si>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</si>
  <si>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</si>
  <si>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</si>
  <si>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</si>
  <si>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</si>
  <si>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</si>
  <si>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</si>
  <si>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</si>
  <si>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</si>
  <si>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</si>
  <si>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</si>
  <si>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</si>
  <si>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</si>
  <si>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</si>
  <si>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</si>
  <si>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</si>
  <si>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</si>
  <si>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</si>
  <si>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</si>
  <si>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</si>
  <si>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</si>
  <si>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</si>
  <si>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</si>
  <si>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</si>
  <si>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</si>
  <si>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</si>
  <si>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</si>
  <si>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</si>
  <si>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</si>
  <si>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</si>
  <si>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</si>
  <si>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</si>
  <si>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</si>
  <si>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</si>
  <si>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</si>
  <si>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</si>
  <si>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</si>
  <si>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</si>
  <si>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</si>
  <si>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</si>
  <si>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</si>
  <si>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</si>
  <si>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</si>
  <si>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</si>
  <si>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</si>
  <si>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</si>
  <si>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</si>
  <si>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</si>
  <si>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</si>
  <si>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</si>
  <si>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</si>
  <si>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</si>
  <si>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</si>
  <si>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</si>
  <si>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</si>
  <si>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</si>
  <si>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</si>
  <si>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</si>
  <si>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</si>
  <si>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</si>
  <si>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</si>
  <si>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</si>
  <si>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</si>
  <si>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</si>
  <si>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</si>
  <si>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</si>
  <si>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</si>
  <si>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</si>
  <si>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</si>
  <si>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</si>
  <si>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</si>
  <si>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</si>
  <si>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</si>
  <si>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</si>
  <si>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</si>
  <si>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</si>
  <si>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</si>
  <si>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</si>
  <si>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</si>
  <si>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</si>
  <si>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</si>
  <si>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</si>
  <si>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</si>
  <si>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</si>
  <si>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</si>
  <si>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</si>
  <si>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</si>
  <si>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</si>
  <si>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</si>
  <si>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</si>
  <si>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</si>
  <si>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</si>
  <si>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</si>
  <si>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</si>
  <si>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</si>
  <si>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</si>
  <si>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</si>
  <si>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</si>
  <si>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</si>
  <si>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</si>
  <si>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</si>
  <si>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</si>
  <si>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</si>
  <si>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</si>
  <si>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</si>
  <si>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</si>
  <si>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</si>
  <si>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</si>
  <si>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</si>
  <si>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</si>
  <si>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</si>
  <si>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</si>
  <si>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</si>
  <si>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</si>
  <si>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</si>
  <si>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</si>
  <si>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</si>
  <si>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</si>
  <si>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</si>
  <si>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</si>
  <si>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</si>
  <si>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</si>
  <si>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</si>
  <si>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</si>
  <si>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</si>
  <si>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</si>
  <si>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</si>
  <si>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</si>
  <si>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</si>
  <si>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</si>
  <si>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</si>
  <si>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</si>
  <si>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</si>
  <si>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</si>
  <si>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</si>
  <si>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</si>
  <si>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</si>
  <si>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</si>
  <si>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</si>
  <si>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</si>
  <si>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</si>
  <si>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</si>
  <si>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</si>
  <si>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</si>
  <si>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</si>
  <si>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</si>
  <si>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</si>
  <si>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</si>
  <si>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</si>
  <si>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</si>
  <si>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</si>
  <si>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</si>
  <si>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</si>
  <si>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</si>
  <si>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</si>
  <si>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</si>
  <si>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</si>
  <si>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</si>
  <si>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</si>
  <si>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</si>
  <si>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</si>
  <si>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</si>
  <si>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</si>
  <si>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</si>
  <si>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</si>
  <si>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</si>
  <si>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</si>
  <si>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</si>
  <si>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</si>
  <si>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</si>
  <si>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</si>
  <si>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</si>
  <si>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</si>
  <si>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</si>
  <si>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</si>
  <si>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</si>
  <si>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</si>
  <si>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</si>
  <si>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</si>
  <si>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</si>
  <si>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</si>
  <si>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</si>
  <si>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</si>
  <si>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</si>
  <si>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</si>
  <si>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</si>
  <si>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</si>
  <si>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</si>
  <si>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</si>
  <si>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</si>
  <si>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</si>
  <si>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</si>
  <si>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</si>
  <si>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</si>
  <si>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</si>
  <si>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</si>
  <si>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</si>
  <si>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</si>
  <si>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</si>
  <si>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</si>
  <si>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</si>
  <si>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</si>
  <si>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</si>
  <si>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</si>
  <si>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</si>
  <si>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</si>
  <si>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</si>
  <si>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</si>
  <si>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</si>
  <si>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</si>
  <si>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</si>
  <si>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</si>
  <si>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</si>
  <si>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</si>
  <si>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</si>
  <si>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</si>
  <si>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</si>
  <si>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</si>
  <si>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</si>
  <si>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</si>
  <si>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</si>
  <si>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</si>
  <si>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</si>
  <si>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</si>
  <si>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</si>
  <si>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</si>
  <si>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</si>
  <si>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</si>
  <si>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</si>
  <si>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</si>
  <si>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</si>
  <si>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</si>
  <si>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</si>
  <si>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</si>
  <si>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</si>
  <si>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</si>
  <si>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</si>
  <si>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</si>
  <si>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</si>
  <si>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</si>
  <si>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</si>
  <si>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</si>
  <si>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</si>
  <si>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</si>
  <si>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</si>
  <si>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</si>
  <si>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</si>
  <si>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</si>
  <si>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</si>
  <si>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</si>
  <si>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</si>
  <si>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</si>
  <si>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</si>
  <si>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</si>
  <si>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</si>
  <si>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</si>
  <si>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</si>
  <si>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</si>
  <si>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</si>
  <si>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</si>
  <si>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</si>
  <si>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</si>
  <si>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</si>
  <si>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</si>
  <si>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</si>
  <si>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</si>
  <si>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</si>
  <si>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</si>
  <si>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</si>
  <si>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</si>
  <si>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</si>
  <si>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</si>
  <si>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</si>
  <si>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</si>
  <si>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</si>
  <si>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</si>
  <si>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</si>
  <si>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</si>
  <si>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</si>
  <si>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</si>
  <si>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</si>
  <si>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</si>
  <si>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</si>
  <si>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</si>
  <si>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</si>
  <si>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</si>
  <si>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</si>
  <si>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</si>
  <si>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</si>
  <si>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</si>
  <si>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</si>
  <si>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</si>
  <si>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</si>
  <si>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</si>
  <si>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</si>
  <si>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</si>
  <si>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</si>
  <si>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</si>
  <si>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</si>
  <si>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</si>
  <si>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</si>
  <si>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</si>
  <si>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</si>
  <si>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</si>
  <si>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</si>
  <si>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</si>
  <si>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</si>
  <si>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</si>
  <si>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</si>
  <si>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</si>
  <si>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</si>
  <si>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</si>
  <si>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</si>
  <si>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</si>
  <si>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</si>
  <si>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</si>
  <si>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</si>
  <si>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</si>
  <si>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</si>
  <si>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</si>
  <si>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</si>
  <si>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</si>
  <si>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</si>
  <si>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</si>
  <si>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</si>
  <si>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</si>
  <si>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</si>
  <si>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</si>
  <si>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</si>
  <si>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</si>
  <si>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</si>
  <si>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</si>
  <si>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</si>
  <si>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</si>
  <si>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</si>
  <si>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</si>
  <si>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</si>
  <si>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</si>
  <si>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</si>
  <si>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</si>
  <si>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</si>
  <si>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</si>
  <si>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</si>
  <si>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</si>
  <si>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</si>
  <si>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</si>
  <si>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</si>
  <si>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</si>
  <si>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</si>
  <si>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</si>
  <si>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</si>
  <si>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</si>
  <si>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</si>
  <si>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</si>
  <si>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</si>
  <si>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</si>
  <si>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</si>
  <si>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</si>
  <si>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</si>
  <si>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</si>
  <si>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</si>
  <si>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</si>
  <si>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</si>
  <si>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</si>
  <si>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</si>
  <si>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</si>
  <si>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</si>
  <si>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</si>
  <si>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</si>
  <si>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</si>
  <si>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</si>
  <si>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</si>
  <si>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</si>
  <si>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</si>
  <si>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</si>
  <si>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</si>
  <si>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</si>
  <si>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</si>
  <si>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</si>
  <si>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</si>
  <si>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</si>
  <si>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</si>
  <si>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</si>
  <si>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</si>
  <si>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</si>
  <si>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</si>
  <si>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</si>
  <si>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</si>
  <si>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</si>
  <si>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</si>
  <si>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</si>
  <si>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</si>
  <si>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</si>
  <si>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</si>
  <si>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</si>
  <si>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</si>
  <si>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</si>
  <si>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</si>
  <si>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</si>
  <si>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</si>
  <si>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</si>
  <si>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</si>
  <si>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</si>
  <si>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</si>
  <si>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</si>
  <si>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</si>
  <si>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</si>
  <si>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</si>
  <si>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</si>
  <si>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</si>
  <si>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</si>
  <si>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</si>
  <si>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</si>
  <si>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</si>
  <si>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</si>
  <si>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</si>
  <si>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</si>
  <si>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</si>
  <si>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</si>
  <si>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</si>
  <si>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</si>
  <si>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</si>
  <si>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</si>
  <si>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</si>
  <si>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</si>
  <si>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</si>
  <si>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</si>
  <si>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</si>
  <si>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</si>
  <si>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</si>
  <si>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</si>
  <si>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</si>
  <si>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</si>
  <si>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</si>
  <si>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</si>
  <si>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</si>
  <si>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</si>
  <si>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</si>
  <si>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</si>
  <si>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</si>
  <si>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</si>
  <si>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</si>
  <si>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</si>
  <si>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</si>
  <si>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</si>
  <si>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</si>
  <si>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</si>
  <si>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</si>
  <si>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</si>
  <si>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</si>
  <si>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</si>
  <si>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</si>
  <si>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</si>
  <si>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</si>
  <si>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</si>
  <si>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</si>
  <si>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</si>
  <si>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</si>
  <si>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</si>
  <si>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</si>
  <si>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</si>
  <si>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</si>
  <si>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</si>
  <si>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</si>
  <si>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</si>
  <si>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</si>
  <si>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</si>
  <si>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</si>
  <si>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</si>
  <si>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</si>
  <si>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</si>
  <si>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</si>
  <si>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</si>
  <si>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</si>
  <si>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</si>
  <si>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</si>
  <si>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</si>
  <si>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</si>
  <si>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</si>
  <si>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</si>
  <si>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</si>
  <si>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</si>
  <si>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</si>
  <si>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</si>
  <si>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</si>
  <si>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</si>
  <si>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</si>
  <si>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</si>
  <si>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</si>
  <si>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</si>
  <si>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</si>
  <si>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</si>
  <si>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</si>
  <si>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</si>
  <si>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</si>
  <si>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</si>
  <si>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</si>
  <si>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</si>
  <si>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</si>
  <si>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</si>
  <si>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</si>
  <si>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</si>
  <si>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</si>
  <si>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</si>
  <si>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</si>
  <si>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</si>
  <si>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</si>
  <si>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</si>
  <si>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</si>
  <si>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</si>
  <si>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</si>
  <si>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</si>
  <si>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</si>
  <si>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</si>
  <si>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</si>
  <si>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</si>
  <si>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</si>
  <si>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</si>
  <si>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</si>
  <si>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</si>
  <si>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</si>
  <si>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</si>
  <si>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</si>
  <si>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</si>
  <si>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</si>
  <si>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</si>
  <si>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</si>
  <si>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</si>
  <si>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</si>
  <si>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</si>
  <si>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</si>
  <si>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</si>
  <si>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</si>
  <si>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</si>
  <si>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</si>
  <si>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</si>
  <si>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</si>
  <si>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</si>
  <si>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</si>
  <si>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</si>
  <si>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</si>
  <si>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</si>
  <si>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</si>
  <si>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</si>
  <si>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</si>
  <si>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</si>
  <si>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</si>
  <si>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</si>
  <si>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</si>
  <si>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</si>
  <si>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</si>
  <si>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</si>
  <si>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</si>
  <si>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</si>
  <si>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</si>
  <si>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</si>
  <si>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</si>
  <si>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</si>
  <si>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</si>
  <si>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</si>
  <si>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</si>
  <si>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</si>
  <si>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</si>
  <si>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</si>
  <si>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</si>
  <si>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</si>
  <si>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</si>
  <si>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</si>
  <si>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</si>
  <si>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</si>
  <si>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</si>
  <si>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</si>
  <si>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</si>
  <si>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</si>
  <si>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</si>
  <si>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</si>
  <si>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</si>
  <si>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</si>
  <si>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</si>
  <si>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</si>
  <si>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</si>
  <si>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</si>
  <si>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</si>
  <si>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</si>
  <si>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</si>
  <si>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</si>
  <si>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</si>
  <si>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</si>
  <si>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</si>
  <si>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</si>
  <si>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</si>
  <si>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</si>
  <si>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</si>
  <si>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</si>
  <si>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</si>
  <si>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</si>
  <si>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</si>
  <si>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</si>
  <si>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</si>
  <si>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</si>
  <si>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</si>
  <si>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</si>
  <si>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</si>
  <si>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</si>
  <si>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</si>
  <si>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</si>
  <si>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</si>
  <si>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</si>
  <si>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</si>
  <si>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</si>
  <si>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</si>
  <si>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</si>
  <si>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</si>
  <si>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</si>
  <si>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</si>
  <si>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</si>
  <si>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</si>
  <si>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</si>
  <si>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</si>
  <si>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</si>
  <si>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</si>
  <si>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</si>
  <si>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</si>
  <si>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</si>
  <si>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</si>
  <si>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</si>
  <si>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</si>
  <si>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</si>
  <si>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</si>
  <si>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</si>
  <si>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</si>
  <si>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</si>
  <si>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</si>
  <si>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</si>
  <si>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</si>
  <si>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</si>
  <si>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</si>
  <si>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</si>
  <si>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</si>
  <si>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</si>
  <si>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</si>
  <si>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</si>
  <si>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</si>
  <si>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</si>
  <si>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</si>
  <si>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</si>
  <si>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</si>
  <si>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</si>
  <si>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</si>
  <si>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</si>
  <si>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</si>
  <si>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</si>
  <si>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</si>
  <si>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</si>
  <si>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</si>
  <si>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</si>
  <si>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</si>
  <si>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</si>
  <si>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</si>
  <si>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</si>
  <si>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</si>
  <si>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</si>
  <si>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</si>
  <si>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</si>
  <si>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</si>
  <si>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</si>
  <si>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</si>
  <si>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</si>
  <si>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</si>
  <si>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</si>
  <si>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</si>
  <si>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</si>
  <si>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</si>
  <si>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</si>
  <si>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</si>
  <si>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</si>
  <si>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</si>
  <si>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</si>
  <si>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</si>
  <si>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</si>
  <si>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</si>
  <si>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</si>
  <si>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</si>
  <si>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</si>
  <si>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</si>
  <si>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</si>
  <si>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</si>
  <si>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</si>
  <si>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</si>
  <si>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</si>
  <si>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</si>
  <si>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</si>
  <si>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</si>
  <si>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</si>
  <si>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</si>
  <si>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</si>
  <si>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</si>
  <si>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</si>
  <si>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</si>
  <si>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</si>
  <si>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</si>
  <si>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</si>
  <si>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</si>
  <si>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</si>
  <si>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</si>
  <si>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</si>
  <si>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</si>
  <si>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</si>
  <si>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</si>
  <si>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</si>
  <si>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</si>
  <si>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</si>
  <si>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</si>
  <si>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</si>
  <si>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</si>
  <si>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</si>
  <si>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</si>
  <si>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</si>
  <si>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</si>
  <si>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</si>
  <si>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</si>
  <si>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</si>
  <si>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</si>
  <si>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</si>
  <si>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</si>
  <si>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</si>
  <si>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</si>
  <si>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</si>
  <si>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</si>
  <si>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</si>
  <si>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</si>
  <si>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</si>
  <si>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</si>
  <si>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</si>
  <si>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</si>
  <si>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</si>
  <si>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</si>
  <si>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</si>
  <si>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</si>
  <si>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</si>
  <si>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</si>
  <si>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</si>
  <si>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</si>
  <si>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</si>
  <si>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</si>
  <si>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</si>
  <si>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</si>
  <si>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</si>
  <si>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</si>
  <si>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</si>
  <si>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</si>
  <si>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</si>
  <si>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</si>
  <si>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</si>
  <si>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</si>
  <si>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</si>
  <si>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</si>
  <si>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</si>
  <si>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</si>
  <si>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</si>
  <si>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</si>
  <si>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</si>
  <si>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</si>
  <si>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</si>
  <si>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</si>
  <si>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</si>
  <si>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</si>
  <si>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</si>
  <si>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</si>
  <si>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</si>
  <si>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</si>
  <si>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</si>
  <si>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</si>
  <si>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</si>
  <si>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</si>
  <si>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</si>
  <si>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</si>
  <si>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</si>
  <si>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</si>
  <si>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</si>
  <si>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</si>
  <si>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</si>
  <si>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</si>
  <si>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</si>
  <si>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</si>
  <si>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</si>
  <si>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</si>
  <si>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</si>
  <si>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</si>
  <si>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</si>
  <si>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</si>
  <si>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</si>
  <si>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</si>
  <si>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</si>
  <si>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</si>
  <si>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</si>
  <si>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</si>
  <si>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</si>
  <si>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</si>
  <si>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</si>
  <si>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</si>
  <si>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</si>
  <si>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</si>
  <si>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</si>
  <si>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</si>
  <si>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</si>
  <si>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</si>
  <si>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</si>
  <si>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</si>
  <si>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</si>
  <si>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</si>
  <si>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</si>
  <si>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</si>
  <si>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</si>
  <si>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</si>
  <si>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</si>
  <si>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</si>
  <si>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</si>
  <si>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</si>
  <si>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</si>
  <si>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</si>
  <si>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</si>
  <si>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</si>
  <si>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</si>
  <si>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</si>
  <si>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</si>
  <si>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</si>
  <si>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</si>
  <si>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</si>
  <si>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</si>
  <si>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</si>
  <si>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</si>
  <si>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</si>
  <si>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</si>
  <si>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</si>
  <si>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</si>
  <si>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</si>
  <si>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</si>
  <si>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</si>
  <si>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</si>
  <si>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</si>
  <si>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</si>
  <si>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</si>
  <si>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</si>
  <si>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</si>
  <si>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</si>
  <si>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</si>
  <si>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</si>
  <si>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</si>
  <si>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</si>
  <si>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</si>
  <si>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</si>
  <si>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</si>
  <si>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</si>
  <si>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</si>
  <si>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</si>
  <si>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</si>
  <si>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</si>
  <si>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</si>
  <si>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</si>
  <si>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</si>
  <si>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</si>
  <si>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</si>
  <si>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</si>
  <si>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</si>
  <si>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</si>
  <si>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</si>
  <si>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</si>
  <si>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</si>
  <si>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</si>
  <si>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</si>
  <si>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</si>
  <si>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</si>
  <si>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</si>
  <si>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</si>
  <si>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</si>
  <si>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</si>
  <si>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</si>
  <si>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</si>
  <si>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</si>
  <si>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</si>
  <si>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</si>
  <si>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</si>
  <si>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</si>
  <si>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</si>
  <si>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</si>
  <si>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</si>
  <si>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</si>
  <si>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</si>
  <si>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</si>
  <si>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</si>
  <si>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</si>
  <si>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</si>
  <si>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</si>
  <si>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</si>
  <si>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</si>
  <si>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</si>
  <si>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</si>
  <si>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</si>
  <si>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</si>
  <si>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</si>
  <si>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</si>
  <si>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</si>
  <si>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</si>
  <si>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</si>
  <si>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</si>
  <si>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</si>
  <si>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</si>
  <si>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</si>
  <si>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</si>
  <si>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</si>
  <si>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</si>
  <si>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</si>
  <si>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</si>
  <si>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</si>
  <si>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</si>
  <si>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</si>
  <si>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</si>
  <si>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</si>
  <si>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</si>
  <si>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</si>
  <si>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</si>
  <si>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</si>
  <si>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</si>
  <si>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</si>
  <si>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</si>
  <si>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</si>
  <si>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</si>
  <si>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</si>
  <si>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</si>
  <si>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</si>
  <si>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</si>
  <si>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</si>
  <si>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</si>
  <si>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</si>
  <si>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</si>
  <si>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</si>
  <si>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</si>
  <si>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</si>
  <si>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</si>
  <si>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</si>
  <si>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</si>
  <si>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</si>
  <si>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</si>
  <si>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</si>
  <si>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</si>
  <si>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</si>
  <si>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</si>
  <si>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</si>
  <si>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</si>
  <si>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</si>
  <si>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</si>
  <si>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</si>
  <si>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</si>
  <si>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</si>
  <si>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</si>
  <si>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</si>
  <si>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</si>
  <si>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</si>
  <si>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</si>
  <si>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</si>
  <si>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</si>
  <si>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</si>
  <si>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</si>
  <si>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</si>
  <si>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</si>
  <si>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</si>
  <si>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</si>
  <si>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</si>
  <si>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</si>
  <si>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</si>
  <si>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</si>
  <si>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</si>
  <si>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</si>
  <si>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</si>
  <si>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</si>
  <si>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</si>
  <si>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</si>
  <si>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</si>
  <si>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</si>
  <si>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</si>
  <si>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</si>
  <si>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</si>
  <si>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</si>
  <si>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</si>
  <si>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</si>
  <si>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</si>
  <si>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</si>
  <si>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</si>
  <si>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</si>
  <si>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</si>
  <si>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</si>
  <si>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</si>
  <si>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</si>
  <si>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</si>
  <si>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</si>
  <si>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</si>
  <si>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</si>
  <si>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</si>
  <si>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</si>
  <si>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</si>
  <si>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</si>
  <si>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</si>
  <si>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</si>
  <si>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</si>
  <si>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</si>
  <si>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</si>
  <si>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</si>
  <si>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</si>
  <si>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</si>
  <si>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</si>
  <si>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</si>
  <si>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</si>
  <si>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</si>
  <si>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</si>
  <si>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</si>
  <si>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</si>
  <si>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</si>
  <si>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</si>
  <si>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</si>
  <si>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</si>
  <si>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</si>
  <si>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</si>
  <si>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</si>
  <si>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</si>
  <si>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</si>
  <si>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</si>
  <si>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</si>
  <si>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</si>
  <si>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</si>
  <si>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</si>
  <si>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</si>
  <si>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</si>
  <si>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</si>
  <si>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</si>
  <si>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</si>
  <si>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</si>
  <si>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</si>
  <si>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</si>
  <si>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</si>
  <si>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</si>
  <si>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</si>
  <si>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</si>
  <si>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</si>
  <si>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</si>
  <si>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</si>
  <si>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</si>
  <si>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</si>
  <si>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</si>
  <si>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</si>
  <si>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</si>
  <si>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</si>
  <si>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</si>
  <si>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</si>
  <si>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</si>
  <si>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</si>
  <si>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</si>
  <si>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</si>
  <si>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</si>
  <si>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</si>
  <si>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</si>
  <si>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</si>
  <si>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</si>
  <si>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</si>
  <si>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</si>
  <si>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</si>
  <si>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</si>
  <si>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</si>
  <si>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</si>
  <si>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</si>
  <si>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</si>
  <si>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</si>
  <si>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</si>
  <si>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</si>
  <si>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</si>
  <si>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</si>
  <si>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</si>
  <si>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</si>
  <si>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</si>
  <si>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</si>
  <si>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</si>
  <si>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</si>
  <si>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</si>
  <si>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</si>
  <si>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</si>
  <si>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</si>
  <si>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</si>
  <si>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</si>
  <si>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</si>
  <si>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</si>
  <si>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</si>
  <si>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</si>
  <si>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</si>
  <si>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</si>
  <si>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</si>
  <si>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</si>
  <si>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</si>
  <si>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</si>
  <si>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</si>
  <si>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</si>
  <si>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</si>
  <si>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</si>
  <si>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</si>
  <si>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</si>
  <si>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</si>
  <si>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</si>
  <si>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</si>
  <si>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</si>
  <si>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</si>
  <si>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</si>
  <si>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</si>
  <si>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</si>
  <si>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</si>
  <si>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</si>
  <si>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</si>
  <si>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</si>
  <si>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</si>
  <si>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</si>
  <si>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</si>
  <si>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</si>
  <si>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</si>
  <si>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</si>
  <si>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</si>
  <si>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</si>
  <si>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</si>
  <si>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</si>
  <si>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</si>
  <si>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</si>
  <si>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</si>
  <si>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</si>
  <si>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</si>
  <si>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</si>
  <si>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</si>
  <si>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</si>
  <si>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</si>
  <si>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</si>
  <si>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</si>
  <si>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</si>
  <si>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</si>
  <si>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</si>
  <si>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</si>
  <si>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</si>
  <si>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</si>
  <si>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</si>
  <si>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</si>
  <si>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</si>
  <si>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</si>
  <si>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</si>
  <si>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</si>
  <si>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</si>
  <si>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</si>
  <si>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</si>
  <si>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</si>
  <si>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</si>
  <si>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</si>
  <si>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</si>
  <si>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</si>
  <si>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</si>
  <si>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</si>
  <si>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</si>
  <si>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</si>
  <si>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</si>
  <si>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</si>
  <si>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</si>
  <si>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</si>
  <si>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</si>
  <si>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</si>
  <si>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</si>
  <si>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</si>
  <si>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</si>
  <si>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</si>
  <si>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</si>
  <si>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</si>
  <si>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</si>
  <si>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</si>
  <si>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</si>
  <si>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</si>
  <si>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</si>
  <si>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</si>
  <si>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</si>
  <si>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</si>
  <si>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</si>
  <si>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</si>
  <si>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</si>
  <si>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</si>
  <si>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</si>
  <si>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</si>
  <si>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</si>
  <si>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</si>
  <si>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</si>
  <si>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</si>
  <si>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</si>
  <si>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</si>
  <si>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</si>
  <si>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</si>
  <si>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</si>
  <si>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</si>
  <si>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</si>
  <si>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</si>
  <si>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</si>
  <si>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</si>
  <si>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</si>
  <si>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</si>
  <si>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</si>
  <si>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</si>
  <si>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</si>
  <si>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</si>
  <si>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</si>
  <si>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</si>
  <si>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</si>
  <si>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</si>
  <si>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</si>
  <si>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</si>
  <si>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</si>
  <si>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</si>
  <si>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</si>
  <si>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</si>
  <si>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</si>
  <si>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</si>
  <si>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</si>
  <si>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</si>
  <si>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</si>
  <si>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</si>
  <si>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</si>
  <si>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</si>
  <si>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</si>
  <si>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</si>
  <si>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</si>
  <si>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</si>
  <si>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</si>
  <si>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</si>
  <si>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</si>
  <si>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</si>
  <si>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</si>
  <si>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</si>
  <si>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</si>
  <si>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</si>
  <si>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</si>
  <si>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</si>
  <si>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</si>
  <si>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</si>
  <si>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</si>
  <si>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</si>
  <si>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</si>
  <si>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</si>
  <si>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</si>
  <si>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</si>
  <si>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</si>
  <si>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</si>
  <si>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</si>
  <si>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</si>
  <si>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</si>
  <si>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</si>
  <si>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</si>
  <si>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</si>
  <si>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</si>
  <si>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</si>
  <si>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</si>
  <si>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</si>
  <si>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</si>
  <si>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</si>
  <si>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</si>
  <si>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</si>
  <si>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</si>
  <si>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</si>
  <si>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</si>
  <si>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</si>
  <si>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</si>
  <si>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</si>
  <si>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</si>
  <si>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</si>
  <si>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</si>
  <si>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</si>
  <si>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</si>
  <si>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</si>
  <si>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</si>
  <si>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</si>
  <si>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</si>
  <si>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</si>
  <si>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</si>
  <si>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</si>
  <si>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</si>
  <si>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</si>
  <si>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</si>
  <si>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</si>
  <si>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</si>
  <si>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</si>
  <si>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</si>
  <si>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</si>
  <si>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</si>
  <si>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</si>
  <si>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</si>
  <si>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</si>
  <si>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</si>
  <si>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</si>
  <si>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</si>
  <si>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</si>
  <si>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</si>
  <si>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</si>
  <si>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</si>
  <si>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</si>
  <si>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</si>
  <si>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</si>
  <si>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</si>
  <si>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</si>
  <si>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</si>
  <si>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</si>
  <si>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</si>
  <si>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</si>
  <si>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</si>
  <si>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</si>
  <si>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</si>
  <si>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</si>
  <si>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</si>
  <si>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</si>
  <si>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</si>
  <si>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</si>
  <si>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</si>
  <si>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</si>
  <si>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</si>
  <si>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</si>
  <si>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</si>
  <si>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</si>
  <si>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</si>
  <si>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</si>
  <si>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</si>
  <si>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</si>
  <si>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</si>
  <si>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</si>
  <si>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</si>
  <si>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</si>
  <si>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</si>
  <si>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</si>
  <si>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</si>
  <si>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</si>
  <si>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</si>
  <si>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</si>
  <si>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</si>
  <si>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</si>
  <si>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</si>
  <si>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</si>
  <si>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</si>
  <si>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</si>
  <si>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</si>
  <si>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</si>
  <si>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</si>
  <si>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</si>
  <si>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</si>
  <si>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</si>
  <si>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</si>
  <si>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</si>
  <si>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</si>
  <si>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</si>
  <si>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</si>
  <si>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</si>
  <si>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</si>
  <si>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</si>
  <si>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</si>
  <si>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</si>
  <si>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</si>
  <si>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</si>
  <si>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</si>
  <si>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</si>
  <si>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</si>
  <si>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</si>
  <si>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</si>
  <si>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</si>
  <si>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</si>
  <si>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</si>
  <si>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</si>
  <si>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</si>
  <si>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</si>
  <si>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</si>
  <si>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</si>
  <si>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</si>
  <si>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</si>
  <si>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</si>
  <si>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</si>
  <si>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</si>
  <si>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</si>
  <si>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</si>
  <si>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</si>
  <si>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</si>
  <si>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</si>
  <si>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</si>
  <si>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</si>
  <si>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</si>
  <si>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</si>
  <si>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</si>
  <si>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</si>
  <si>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</si>
  <si>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</si>
  <si>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</si>
  <si>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</si>
  <si>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</si>
  <si>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</si>
  <si>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</si>
  <si>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</si>
  <si>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</si>
  <si>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</si>
  <si>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</si>
  <si>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</si>
  <si>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</si>
  <si>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</si>
  <si>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</si>
  <si>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</si>
  <si>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</si>
  <si>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</si>
  <si>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</si>
  <si>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</si>
  <si>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</si>
  <si>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</si>
  <si>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</si>
  <si>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</si>
  <si>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</si>
  <si>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</si>
  <si>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</si>
  <si>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</si>
  <si>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</si>
  <si>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</si>
  <si>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</si>
  <si>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</si>
  <si>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</si>
  <si>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</si>
  <si>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</si>
  <si>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</si>
  <si>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</si>
  <si>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</si>
  <si>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</si>
  <si>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</si>
  <si>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</si>
  <si>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</si>
  <si>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</si>
  <si>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</si>
  <si>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</si>
  <si>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</si>
  <si>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</si>
  <si>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</si>
  <si>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</si>
  <si>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</si>
  <si>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</si>
  <si>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</si>
  <si>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</si>
  <si>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</si>
  <si>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</si>
  <si>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</si>
  <si>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</si>
  <si>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</si>
  <si>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</si>
  <si>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</si>
  <si>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</si>
  <si>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</si>
  <si>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</si>
  <si>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</si>
  <si>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</si>
  <si>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</si>
  <si>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</si>
  <si>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</si>
  <si>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</si>
  <si>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</si>
  <si>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</si>
  <si>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</si>
  <si>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</si>
  <si>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</si>
  <si>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</si>
  <si>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</si>
  <si>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</si>
  <si>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</si>
  <si>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</si>
  <si>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</si>
  <si>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</si>
  <si>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</si>
  <si>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</si>
  <si>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</si>
  <si>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</si>
  <si>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</si>
  <si>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</si>
  <si>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</si>
  <si>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</si>
  <si>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</si>
  <si>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</si>
  <si>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</si>
  <si>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</si>
  <si>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</si>
  <si>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</si>
  <si>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</si>
  <si>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</si>
  <si>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</si>
  <si>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</si>
  <si>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</si>
  <si>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</si>
  <si>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</si>
  <si>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</si>
  <si>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</si>
  <si>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</si>
  <si>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</si>
  <si>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</si>
  <si>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</si>
  <si>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</si>
  <si>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</si>
  <si>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</si>
  <si>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</si>
  <si>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</si>
  <si>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</si>
  <si>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</si>
  <si>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</si>
  <si>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</si>
  <si>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</si>
  <si>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</si>
  <si>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</si>
  <si>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</si>
  <si>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</si>
  <si>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</si>
  <si>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</si>
  <si>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</si>
  <si>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</si>
  <si>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</si>
  <si>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</si>
  <si>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</si>
  <si>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</si>
  <si>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</si>
  <si>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</si>
  <si>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</si>
  <si>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</si>
  <si>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</si>
  <si>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</si>
  <si>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</si>
  <si>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</si>
  <si>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</si>
  <si>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</si>
  <si>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</si>
  <si>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</si>
  <si>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</si>
  <si>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</si>
  <si>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</si>
  <si>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</si>
  <si>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</si>
  <si>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</si>
  <si>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</si>
  <si>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</si>
  <si>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</si>
  <si>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</si>
  <si>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</si>
  <si>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</si>
  <si>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</si>
  <si>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</si>
  <si>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</si>
  <si>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</si>
  <si>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</si>
  <si>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</si>
  <si>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</si>
  <si>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</si>
  <si>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</si>
  <si>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</si>
  <si>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</si>
  <si>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</si>
  <si>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</si>
  <si>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</si>
  <si>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</si>
  <si>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</si>
  <si>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</si>
  <si>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</si>
  <si>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</si>
  <si>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</si>
  <si>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</si>
  <si>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</si>
  <si>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</si>
  <si>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</si>
  <si>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</si>
  <si>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</si>
  <si>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</si>
  <si>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</si>
  <si>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</si>
  <si>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</si>
  <si>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</si>
  <si>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</si>
  <si>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</si>
  <si>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</si>
  <si>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</si>
  <si>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</si>
  <si>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</si>
  <si>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</si>
  <si>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</si>
  <si>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</si>
  <si>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</si>
  <si>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</si>
  <si>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</si>
  <si>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</si>
  <si>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</si>
  <si>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</si>
  <si>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</si>
  <si>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</si>
  <si>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</si>
  <si>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</si>
  <si>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</si>
  <si>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</si>
  <si>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</si>
  <si>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</si>
  <si>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</si>
  <si>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</si>
  <si>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</si>
  <si>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</si>
  <si>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</si>
  <si>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</si>
  <si>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</si>
  <si>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</si>
  <si>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</si>
  <si>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</si>
  <si>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</si>
  <si>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</si>
  <si>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</si>
  <si>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</si>
  <si>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</si>
  <si>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</si>
  <si>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</si>
  <si>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</si>
  <si>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</si>
  <si>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</si>
  <si>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</si>
  <si>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</si>
  <si>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</si>
  <si>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</si>
  <si>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</si>
  <si>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</si>
  <si>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</si>
  <si>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</si>
  <si>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</si>
  <si>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</si>
  <si>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</si>
  <si>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</si>
  <si>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</si>
  <si>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</si>
  <si>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</si>
  <si>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</si>
  <si>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</si>
  <si>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</si>
  <si>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</si>
  <si>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</si>
  <si>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</si>
  <si>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</si>
  <si>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</si>
  <si>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</si>
  <si>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</si>
  <si>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</si>
  <si>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</si>
  <si>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</si>
  <si>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</si>
  <si>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</si>
  <si>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</si>
  <si>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</si>
  <si>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</si>
  <si>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</si>
  <si>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</si>
  <si>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</si>
  <si>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</si>
  <si>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</si>
  <si>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</si>
  <si>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</si>
  <si>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</si>
  <si>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</si>
  <si>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</si>
  <si>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</si>
  <si>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</si>
  <si>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</si>
  <si>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</si>
  <si>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</si>
  <si>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</si>
  <si>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</si>
  <si>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</si>
  <si>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</si>
  <si>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</si>
  <si>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</si>
  <si>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</si>
  <si>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</si>
  <si>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</si>
  <si>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</si>
  <si>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</si>
  <si>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</si>
  <si>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</si>
  <si>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</si>
  <si>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</si>
  <si>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</si>
  <si>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</si>
  <si>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</si>
  <si>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</si>
  <si>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</si>
  <si>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</si>
  <si>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</si>
  <si>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</si>
  <si>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</si>
  <si>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</si>
  <si>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</si>
  <si>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</si>
  <si>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</si>
  <si>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</si>
  <si>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</si>
  <si>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</si>
  <si>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</si>
  <si>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</si>
  <si>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</si>
  <si>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</si>
  <si>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</si>
  <si>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</si>
  <si>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</si>
  <si>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</si>
  <si>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</si>
  <si>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</si>
  <si>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</si>
  <si>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</si>
  <si>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</si>
  <si>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</si>
  <si>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</si>
  <si>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</si>
  <si>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</si>
  <si>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</si>
  <si>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</si>
  <si>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</si>
  <si>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</si>
  <si>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</si>
  <si>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</si>
  <si>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</si>
  <si>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</si>
  <si>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</si>
  <si>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</si>
  <si>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</si>
  <si>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</si>
  <si>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</si>
  <si>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</si>
  <si>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</si>
  <si>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</si>
  <si>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</si>
  <si>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</si>
  <si>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</si>
  <si>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</si>
  <si>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</si>
  <si>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</si>
  <si>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</si>
  <si>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</si>
  <si>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</si>
  <si>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</si>
  <si>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</si>
  <si>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</si>
  <si>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</si>
  <si>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</si>
  <si>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</si>
  <si>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</si>
  <si>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</si>
  <si>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</si>
  <si>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</si>
  <si>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</si>
  <si>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</si>
  <si>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</si>
  <si>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</si>
  <si>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</si>
  <si>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</si>
  <si>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</si>
  <si>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</si>
  <si>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</si>
  <si>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</si>
  <si>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</si>
  <si>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</si>
  <si>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</si>
  <si>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</si>
  <si>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</si>
  <si>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</si>
  <si>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</si>
  <si>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</si>
  <si>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</si>
  <si>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</si>
  <si>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</si>
  <si>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</si>
  <si>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</si>
  <si>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</si>
  <si>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</si>
  <si>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</si>
  <si>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</si>
  <si>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</si>
  <si>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</si>
  <si>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</si>
  <si>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</si>
  <si>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</si>
  <si>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</si>
  <si>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</si>
  <si>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</si>
  <si>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</si>
  <si>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</si>
  <si>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</si>
  <si>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</si>
  <si>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</si>
  <si>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</si>
  <si>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</si>
  <si>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</si>
  <si>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</si>
  <si>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</si>
  <si>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</si>
  <si>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</si>
  <si>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</si>
  <si>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</si>
  <si>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</si>
  <si>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</si>
  <si>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</si>
  <si>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</si>
  <si>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</si>
  <si>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</si>
  <si>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</si>
  <si>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</si>
  <si>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</si>
  <si>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</si>
  <si>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</si>
  <si>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</si>
  <si>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</si>
  <si>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</si>
  <si>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</si>
  <si>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</si>
  <si>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</si>
  <si>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</si>
  <si>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</si>
  <si>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</si>
  <si>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</si>
  <si>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</si>
  <si>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</si>
  <si>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</si>
  <si>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</si>
  <si>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</si>
  <si>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</si>
  <si>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</si>
  <si>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</si>
  <si>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</si>
  <si>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</si>
  <si>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</si>
  <si>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</si>
  <si>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</si>
  <si>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</si>
  <si>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</si>
  <si>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</si>
  <si>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</si>
  <si>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</si>
  <si>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</si>
  <si>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</si>
  <si>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</si>
  <si>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</si>
  <si>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</si>
  <si>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</si>
  <si>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</si>
  <si>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</si>
  <si>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</si>
  <si>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</si>
  <si>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</si>
  <si>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</si>
  <si>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</si>
  <si>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</si>
  <si>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</si>
  <si>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</si>
  <si>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</si>
  <si>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</si>
  <si>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</si>
  <si>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</si>
  <si>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</si>
  <si>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</si>
  <si>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</si>
  <si>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</si>
  <si>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</si>
  <si>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</si>
  <si>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</si>
  <si>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</si>
  <si>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</si>
  <si>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</si>
  <si>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</si>
  <si>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</si>
  <si>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</si>
  <si>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</si>
  <si>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</si>
  <si>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</si>
  <si>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</si>
  <si>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</si>
  <si>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</si>
  <si>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</si>
  <si>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</si>
  <si>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</si>
  <si>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</si>
  <si>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</si>
  <si>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</si>
  <si>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</si>
  <si>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</si>
  <si>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</si>
  <si>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</si>
  <si>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</si>
  <si>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</si>
  <si>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</si>
  <si>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</si>
  <si>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</si>
  <si>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</si>
  <si>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</si>
  <si>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</si>
  <si>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</si>
  <si>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</si>
  <si>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</si>
  <si>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</si>
  <si>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</si>
  <si>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</si>
  <si>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</si>
  <si>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</si>
  <si>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</si>
  <si>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</si>
  <si>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</si>
  <si>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</si>
  <si>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</si>
  <si>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</si>
  <si>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</si>
  <si>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</si>
  <si>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</si>
  <si>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</si>
  <si>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</si>
  <si>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</si>
  <si>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</si>
  <si>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</si>
  <si>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</si>
  <si>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</si>
  <si>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</si>
  <si>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</si>
  <si>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</si>
  <si>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</si>
  <si>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</si>
  <si>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</si>
  <si>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</si>
  <si>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</si>
  <si>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</si>
  <si>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</si>
  <si>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</si>
  <si>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</si>
  <si>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</si>
  <si>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</si>
  <si>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</si>
  <si>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</si>
  <si>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</si>
  <si>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</si>
  <si>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</si>
  <si>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</si>
  <si>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</si>
  <si>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</si>
  <si>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</si>
  <si>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</si>
  <si>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</si>
  <si>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</si>
  <si>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</si>
  <si>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</si>
  <si>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</si>
  <si>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</si>
  <si>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</si>
  <si>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</si>
  <si>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</si>
  <si>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</si>
  <si>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</si>
  <si>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</si>
  <si>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</si>
  <si>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</si>
  <si>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</si>
  <si>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</si>
  <si>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</si>
  <si>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</si>
  <si>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</si>
  <si>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</si>
  <si>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</si>
  <si>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</si>
  <si>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</si>
  <si>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</si>
  <si>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</si>
  <si>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</si>
  <si>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</si>
  <si>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</si>
  <si>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</si>
  <si>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</si>
  <si>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</si>
  <si>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</si>
  <si>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</si>
  <si>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</si>
  <si>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</si>
  <si>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</si>
  <si>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</si>
  <si>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</si>
  <si>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</si>
  <si>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</si>
  <si>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</si>
  <si>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</si>
  <si>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</si>
  <si>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</si>
  <si>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</si>
  <si>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</si>
  <si>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</si>
  <si>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</si>
  <si>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</si>
  <si>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</si>
  <si>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</si>
  <si>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</si>
  <si>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</si>
  <si>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</si>
  <si>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</si>
  <si>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</si>
  <si>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</si>
  <si>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</si>
  <si>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</si>
  <si>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</si>
  <si>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</si>
  <si>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</si>
  <si>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</si>
  <si>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</si>
  <si>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</si>
  <si>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</si>
  <si>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</si>
  <si>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</si>
  <si>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</si>
  <si>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</si>
  <si>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</si>
  <si>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</si>
  <si>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</si>
  <si>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</si>
  <si>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</si>
  <si>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</si>
  <si>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</si>
  <si>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</si>
  <si>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</si>
  <si>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</si>
  <si>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</si>
  <si>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</si>
  <si>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</si>
  <si>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</si>
  <si>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</si>
  <si>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</si>
  <si>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</si>
  <si>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</si>
  <si>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</si>
  <si>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</si>
  <si>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</si>
  <si>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</si>
  <si>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</si>
  <si>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</si>
  <si>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</si>
  <si>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</si>
  <si>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</si>
  <si>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</si>
  <si>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</si>
  <si>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</si>
  <si>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</si>
  <si>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</si>
  <si>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</si>
  <si>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</si>
  <si>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</si>
  <si>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</si>
  <si>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</si>
  <si>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</si>
  <si>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</si>
  <si>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</si>
  <si>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</si>
  <si>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</si>
  <si>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</si>
  <si>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</si>
  <si>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</si>
  <si>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</si>
  <si>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</si>
  <si>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</si>
  <si>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</si>
  <si>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</si>
  <si>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</si>
  <si>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</si>
  <si>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</si>
  <si>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</si>
  <si>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</si>
  <si>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</si>
  <si>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</si>
  <si>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</si>
  <si>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</si>
  <si>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</si>
  <si>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</si>
  <si>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</si>
  <si>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</si>
  <si>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</si>
  <si>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</si>
  <si>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</si>
  <si>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</si>
  <si>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</si>
  <si>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</si>
  <si>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</si>
  <si>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</si>
  <si>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</si>
  <si>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</si>
  <si>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</si>
  <si>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</si>
  <si>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</si>
  <si>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</si>
  <si>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</si>
  <si>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</si>
  <si>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</si>
  <si>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</si>
  <si>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</si>
  <si>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</si>
  <si>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</si>
  <si>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</si>
  <si>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</si>
  <si>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</si>
  <si>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</si>
  <si>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</si>
  <si>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</si>
  <si>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</si>
  <si>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</si>
  <si>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</si>
  <si>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</si>
  <si>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</si>
  <si>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</si>
  <si>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</si>
  <si>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</si>
  <si>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</si>
  <si>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</si>
  <si>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</si>
  <si>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</si>
  <si>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</si>
  <si>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</si>
  <si>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</si>
  <si>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</si>
  <si>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</si>
  <si>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</si>
  <si>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</si>
  <si>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</si>
  <si>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</si>
  <si>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</si>
  <si>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</si>
  <si>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</si>
  <si>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</si>
  <si>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</si>
  <si>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</si>
  <si>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</si>
  <si>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</si>
  <si>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</si>
  <si>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</si>
  <si>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</si>
  <si>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</si>
  <si>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</si>
  <si>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</si>
  <si>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</si>
  <si>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</si>
  <si>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</si>
  <si>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</si>
  <si>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</si>
  <si>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</si>
  <si>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</si>
  <si>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</si>
  <si>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</si>
  <si>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</si>
  <si>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</si>
  <si>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</si>
  <si>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</si>
  <si>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</si>
  <si>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</si>
  <si>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</si>
  <si>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</si>
  <si>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</si>
  <si>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</si>
  <si>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</si>
  <si>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</si>
  <si>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</si>
  <si>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</si>
  <si>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</si>
  <si>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</si>
  <si>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</si>
  <si>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</si>
  <si>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</si>
  <si>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</si>
  <si>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</si>
  <si>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</si>
  <si>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</si>
  <si>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</si>
  <si>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</si>
  <si>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</si>
  <si>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</si>
  <si>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</si>
  <si>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</si>
  <si>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</si>
  <si>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</si>
  <si>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</si>
  <si>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</si>
  <si>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</si>
  <si>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</si>
  <si>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</si>
  <si>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</si>
  <si>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</si>
  <si>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</si>
  <si>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</si>
  <si>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</si>
  <si>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</si>
  <si>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</si>
  <si>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</si>
  <si>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</si>
  <si>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</si>
  <si>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</si>
  <si>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</si>
  <si>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</si>
  <si>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</si>
  <si>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</si>
  <si>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</si>
  <si>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</si>
  <si>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</si>
  <si>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</si>
  <si>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</si>
  <si>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</si>
  <si>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</si>
  <si>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</si>
  <si>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</si>
  <si>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</si>
  <si>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</si>
  <si>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</si>
  <si>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</si>
  <si>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</si>
  <si>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</si>
  <si>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</si>
  <si>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</si>
  <si>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</si>
  <si>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</si>
  <si>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</si>
  <si>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</si>
  <si>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</si>
  <si>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</si>
  <si>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</si>
  <si>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</si>
  <si>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</si>
  <si>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</si>
  <si>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</si>
  <si>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</si>
  <si>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</si>
  <si>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</si>
  <si>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</si>
  <si>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</si>
  <si>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</si>
  <si>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</si>
  <si>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</si>
  <si>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</si>
  <si>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</si>
  <si>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</si>
  <si>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</si>
  <si>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</si>
  <si>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</si>
  <si>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</si>
  <si>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</si>
  <si>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</si>
  <si>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</si>
  <si>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</si>
  <si>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</si>
  <si>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</si>
  <si>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</si>
  <si>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</si>
  <si>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</si>
  <si>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</si>
  <si>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</si>
  <si>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</si>
  <si>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</si>
  <si>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</si>
  <si>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</si>
  <si>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</si>
  <si>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</si>
  <si>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</si>
  <si>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</si>
  <si>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</si>
  <si>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</si>
  <si>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</si>
  <si>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</si>
  <si>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</si>
  <si>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</si>
  <si>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</si>
  <si>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</si>
  <si>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</si>
  <si>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</si>
  <si>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</si>
  <si>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</si>
  <si>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</si>
  <si>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</si>
  <si>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</si>
  <si>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</si>
  <si>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</si>
  <si>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</si>
  <si>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</si>
  <si>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</si>
  <si>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</si>
  <si>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</si>
  <si>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</si>
  <si>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</si>
  <si>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</si>
  <si>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</si>
  <si>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</si>
  <si>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</si>
  <si>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</si>
  <si>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</si>
  <si>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</si>
  <si>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</si>
  <si>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</si>
  <si>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</si>
  <si>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</si>
  <si>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</si>
  <si>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</si>
  <si>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</si>
  <si>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</si>
  <si>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</si>
  <si>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</si>
  <si>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</si>
  <si>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</si>
  <si>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</si>
  <si>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</si>
  <si>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</si>
  <si>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</si>
  <si>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</si>
  <si>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</si>
  <si>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</si>
  <si>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</si>
  <si>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</si>
  <si>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</si>
  <si>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</si>
  <si>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</si>
  <si>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</si>
  <si>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</si>
  <si>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</si>
  <si>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</si>
  <si>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</si>
  <si>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</si>
  <si>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</si>
  <si>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</si>
  <si>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</si>
  <si>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</si>
  <si>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</si>
  <si>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</si>
  <si>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</si>
  <si>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</si>
  <si>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</si>
  <si>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</si>
  <si>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</si>
  <si>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</si>
  <si>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</si>
  <si>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</si>
  <si>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</si>
  <si>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</si>
  <si>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</si>
  <si>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</si>
  <si>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</si>
  <si>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</si>
  <si>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</si>
  <si>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</si>
  <si>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</si>
  <si>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</si>
  <si>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</si>
  <si>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</si>
  <si>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</si>
  <si>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</si>
  <si>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</si>
  <si>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</si>
  <si>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</si>
  <si>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</si>
  <si>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</si>
  <si>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</si>
  <si>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</si>
  <si>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</si>
  <si>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</si>
  <si>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</si>
  <si>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</si>
  <si>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</si>
  <si>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</si>
  <si>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</si>
  <si>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</si>
  <si>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</si>
  <si>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</si>
  <si>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</si>
  <si>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</si>
  <si>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</si>
  <si>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</si>
  <si>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</si>
  <si>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</si>
  <si>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</si>
  <si>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</si>
  <si>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</si>
  <si>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</si>
  <si>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</si>
  <si>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</si>
  <si>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</si>
  <si>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</si>
  <si>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</si>
  <si>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</si>
  <si>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</si>
  <si>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</si>
  <si>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</si>
  <si>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</si>
  <si>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</si>
  <si>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</si>
  <si>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</si>
  <si>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</si>
  <si>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</si>
  <si>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</si>
  <si>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</si>
  <si>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</si>
  <si>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</si>
  <si>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</si>
  <si>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</si>
  <si>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</si>
  <si>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</si>
  <si>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</si>
  <si>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</si>
  <si>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</si>
  <si>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</si>
  <si>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</si>
  <si>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</si>
  <si>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</si>
  <si>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</si>
  <si>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</si>
  <si>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</si>
  <si>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</si>
  <si>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</si>
  <si>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</si>
  <si>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</si>
  <si>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</si>
  <si>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</si>
  <si>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</si>
  <si>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</si>
  <si>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</si>
  <si>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</si>
  <si>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</si>
  <si>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</si>
  <si>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</si>
  <si>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</si>
  <si>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</si>
  <si>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</si>
  <si>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</si>
  <si>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</si>
  <si>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</si>
  <si>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</si>
  <si>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</si>
  <si>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</si>
  <si>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</si>
  <si>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</si>
  <si>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</si>
  <si>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</si>
  <si>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</si>
  <si>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</si>
  <si>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</si>
  <si>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</si>
  <si>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</si>
  <si>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</si>
  <si>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</si>
  <si>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</si>
  <si>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</si>
  <si>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</si>
  <si>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</si>
  <si>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</si>
  <si>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</si>
  <si>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</si>
  <si>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</si>
  <si>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</si>
  <si>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</si>
  <si>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</si>
  <si>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</si>
  <si>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</si>
  <si>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</si>
  <si>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</si>
  <si>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</si>
  <si>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</si>
  <si>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</si>
  <si>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</si>
  <si>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</si>
  <si>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</si>
  <si>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</si>
  <si>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</si>
  <si>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</si>
  <si>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</si>
  <si>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</si>
  <si>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</si>
  <si>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</si>
  <si>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</si>
  <si>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</si>
  <si>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</si>
  <si>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</si>
  <si>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</si>
  <si>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</si>
  <si>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</si>
  <si>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</si>
  <si>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</si>
  <si>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</si>
  <si>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</si>
  <si>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</si>
  <si>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</si>
  <si>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</si>
  <si>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</si>
  <si>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</si>
  <si>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</si>
  <si>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</si>
  <si>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</si>
  <si>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</si>
  <si>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</si>
  <si>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</si>
  <si>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</si>
  <si>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</si>
  <si>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</si>
  <si>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</si>
  <si>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</si>
  <si>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</si>
  <si>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</si>
  <si>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</si>
  <si>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</si>
  <si>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</si>
  <si>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</si>
  <si>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</si>
  <si>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</si>
  <si>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</si>
  <si>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</si>
  <si>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</si>
  <si>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</si>
  <si>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</si>
  <si>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</si>
  <si>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</si>
  <si>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</si>
  <si>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</si>
  <si>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</si>
  <si>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</si>
  <si>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</si>
  <si>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</si>
  <si>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</si>
  <si>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</si>
  <si>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</si>
  <si>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</si>
  <si>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</si>
  <si>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</si>
  <si>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</si>
  <si>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</si>
  <si>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</si>
  <si>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</si>
  <si>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</si>
  <si>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</si>
  <si>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</si>
  <si>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</si>
  <si>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</si>
  <si>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</si>
  <si>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</si>
  <si>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</si>
  <si>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</si>
  <si>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</si>
  <si>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</si>
  <si>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</si>
  <si>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</si>
  <si>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</si>
  <si>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</si>
  <si>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</si>
  <si>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</si>
  <si>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</si>
  <si>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</si>
  <si>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</si>
  <si>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</si>
  <si>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</si>
  <si>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</si>
  <si>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</si>
  <si>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</si>
  <si>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</si>
  <si>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</si>
  <si>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</si>
  <si>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</si>
  <si>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</si>
  <si>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</si>
  <si>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</si>
  <si>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</si>
  <si>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</si>
  <si>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</si>
  <si>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</si>
  <si>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</si>
  <si>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</si>
  <si>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</si>
  <si>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</si>
  <si>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</si>
  <si>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</si>
  <si>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</si>
  <si>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</si>
  <si>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</si>
  <si>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</si>
  <si>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</si>
  <si>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</si>
  <si>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</si>
  <si>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</si>
  <si>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</si>
  <si>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</si>
  <si>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</si>
  <si>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</si>
  <si>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</si>
  <si>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</si>
  <si>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</si>
  <si>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</si>
  <si>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</si>
  <si>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</si>
  <si>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</si>
  <si>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</si>
  <si>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</si>
  <si>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</si>
  <si>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</si>
  <si>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</si>
  <si>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</si>
  <si>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</si>
  <si>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</si>
  <si>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</si>
  <si>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</si>
  <si>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</si>
  <si>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</si>
  <si>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</si>
  <si>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</si>
  <si>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</si>
  <si>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</si>
  <si>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</si>
  <si>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</si>
  <si>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</si>
  <si>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</si>
  <si>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</si>
  <si>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</si>
  <si>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</si>
  <si>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</si>
  <si>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</si>
  <si>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</si>
  <si>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</si>
  <si>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</si>
  <si>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</si>
  <si>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</si>
  <si>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</si>
  <si>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</si>
  <si>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</si>
  <si>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</si>
  <si>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</si>
  <si>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</si>
  <si>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</si>
  <si>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</si>
  <si>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</si>
  <si>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</si>
  <si>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</si>
  <si>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</si>
  <si>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</si>
  <si>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</si>
  <si>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</si>
  <si>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</si>
  <si>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</si>
  <si>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</si>
  <si>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</si>
  <si>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</si>
  <si>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</si>
  <si>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</si>
  <si>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</si>
  <si>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</si>
  <si>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</si>
  <si>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</si>
  <si>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</si>
  <si>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</si>
  <si>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</si>
  <si>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</si>
  <si>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</si>
  <si>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</si>
  <si>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</si>
  <si>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</si>
  <si>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</si>
  <si>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</si>
  <si>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</si>
  <si>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</si>
  <si>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</si>
  <si>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</si>
  <si>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</si>
  <si>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</si>
  <si>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</si>
  <si>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</si>
  <si>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</si>
  <si>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</si>
  <si>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</si>
  <si>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</si>
  <si>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</si>
  <si>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</si>
  <si>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</si>
  <si>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</si>
  <si>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</si>
  <si>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</si>
  <si>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</si>
  <si>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</si>
  <si>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</si>
  <si>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</si>
  <si>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</si>
  <si>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</si>
  <si>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</si>
  <si>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</si>
  <si>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</si>
  <si>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</si>
  <si>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</si>
  <si>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</si>
  <si>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</si>
  <si>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</si>
  <si>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</si>
  <si>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</si>
  <si>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</si>
  <si>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</si>
  <si>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</si>
  <si>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</si>
  <si>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</si>
  <si>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</si>
  <si>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</si>
  <si>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</si>
  <si>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</si>
  <si>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</si>
  <si>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</si>
  <si>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</si>
  <si>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</si>
  <si>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</si>
  <si>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</si>
  <si>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</si>
  <si>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</si>
  <si>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</si>
  <si>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</si>
  <si>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</si>
  <si>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</si>
  <si>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</si>
  <si>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</si>
  <si>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</si>
  <si>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</si>
  <si>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</si>
  <si>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</si>
  <si>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</si>
  <si>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</si>
  <si>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</si>
  <si>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</si>
  <si>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</si>
  <si>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</si>
  <si>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</si>
  <si>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</si>
  <si>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</si>
  <si>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</si>
  <si>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</si>
  <si>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</si>
  <si>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</si>
  <si>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</si>
  <si>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</si>
  <si>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</si>
  <si>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</si>
  <si>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</si>
  <si>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</si>
  <si>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</si>
  <si>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</si>
  <si>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</si>
  <si>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</si>
  <si>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</si>
  <si>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</si>
  <si>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</si>
  <si>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</si>
  <si>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</si>
  <si>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</si>
  <si>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</si>
  <si>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</si>
  <si>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</si>
  <si>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</si>
  <si>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</si>
  <si>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</si>
  <si>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</si>
  <si>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</si>
  <si>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</si>
  <si>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</si>
  <si>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</si>
  <si>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</si>
  <si>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</si>
  <si>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</si>
  <si>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</si>
  <si>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</si>
  <si>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</si>
  <si>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</si>
  <si>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</si>
  <si>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</si>
  <si>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</si>
  <si>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</si>
  <si>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</si>
  <si>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</si>
  <si>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</si>
  <si>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</si>
  <si>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</si>
  <si>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</si>
  <si>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</si>
  <si>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</si>
  <si>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</si>
  <si>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</si>
  <si>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</si>
  <si>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</si>
  <si>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</si>
  <si>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</si>
  <si>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</si>
  <si>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</si>
  <si>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</si>
  <si>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</si>
  <si>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</si>
  <si>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</si>
  <si>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</si>
  <si>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</si>
  <si>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</si>
  <si>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</si>
  <si>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</si>
  <si>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</si>
  <si>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</si>
  <si>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</si>
  <si>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</si>
  <si>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</si>
  <si>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</si>
  <si>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</si>
  <si>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</si>
  <si>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</si>
  <si>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</si>
  <si>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</si>
  <si>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</si>
  <si>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</si>
  <si>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</si>
  <si>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</si>
  <si>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</si>
  <si>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</si>
  <si>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</si>
  <si>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</si>
  <si>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</si>
  <si>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</si>
  <si>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</si>
  <si>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</si>
  <si>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</si>
  <si>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</si>
  <si>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</si>
  <si>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</si>
  <si>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</si>
  <si>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</si>
  <si>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</si>
  <si>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</si>
  <si>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</si>
  <si>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</si>
  <si>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</si>
  <si>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</si>
  <si>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</si>
  <si>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</si>
  <si>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</si>
  <si>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</si>
  <si>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</si>
  <si>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</si>
  <si>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</si>
  <si>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</si>
  <si>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</si>
  <si>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</si>
  <si>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</si>
  <si>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</si>
  <si>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</si>
  <si>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</si>
  <si>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</si>
  <si>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</si>
  <si>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</si>
  <si>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</si>
  <si>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</si>
  <si>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</si>
  <si>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</si>
  <si>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</si>
  <si>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</si>
  <si>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</si>
  <si>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</si>
  <si>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</si>
  <si>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</si>
  <si>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</si>
  <si>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</si>
  <si>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</si>
  <si>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</si>
  <si>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</si>
  <si>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</si>
  <si>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</si>
  <si>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</si>
  <si>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</si>
  <si>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</si>
  <si>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</si>
  <si>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</si>
  <si>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</si>
  <si>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</si>
  <si>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</si>
  <si>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</si>
  <si>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</si>
  <si>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</si>
  <si>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</si>
  <si>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</si>
  <si>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</si>
  <si>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</si>
  <si>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</si>
  <si>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</si>
  <si>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</si>
  <si>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</si>
  <si>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</si>
  <si>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</si>
  <si>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</si>
  <si>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</si>
  <si>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</si>
  <si>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</si>
  <si>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</si>
  <si>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</si>
  <si>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</si>
  <si>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</si>
  <si>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</si>
  <si>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</si>
  <si>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</si>
  <si>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</si>
  <si>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</si>
  <si>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</si>
  <si>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</si>
  <si>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</si>
  <si>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</si>
  <si>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</si>
  <si>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</si>
  <si>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</si>
  <si>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</si>
  <si>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</si>
  <si>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</si>
  <si>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</si>
  <si>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</si>
  <si>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</si>
  <si>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</si>
  <si>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</si>
  <si>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</si>
  <si>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</si>
  <si>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</si>
  <si>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</si>
  <si>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</si>
  <si>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</si>
  <si>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</si>
  <si>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</si>
  <si>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</si>
  <si>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</si>
  <si>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</si>
  <si>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</si>
  <si>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</si>
  <si>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</si>
  <si>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</si>
  <si>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</si>
  <si>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</si>
  <si>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</si>
  <si>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</si>
  <si>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</si>
  <si>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</si>
  <si>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</si>
  <si>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</si>
  <si>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</si>
  <si>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</si>
  <si>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</si>
  <si>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</si>
  <si>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</si>
  <si>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</si>
  <si>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</si>
  <si>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</si>
  <si>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</si>
  <si>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</si>
  <si>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</si>
  <si>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</si>
  <si>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</si>
  <si>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</si>
  <si>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</si>
  <si>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</si>
  <si>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</si>
  <si>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</si>
  <si>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</si>
  <si>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</si>
  <si>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</si>
  <si>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</si>
  <si>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</si>
  <si>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</si>
  <si>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</si>
  <si>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</si>
  <si>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</si>
  <si>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</si>
  <si>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</si>
  <si>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</si>
  <si>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</si>
  <si>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</si>
  <si>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</si>
  <si>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</si>
  <si>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</si>
  <si>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</si>
  <si>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</si>
  <si>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</si>
  <si>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</si>
  <si>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</si>
  <si>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</si>
  <si>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</si>
  <si>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</si>
  <si>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</si>
  <si>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</si>
  <si>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</si>
  <si>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</si>
  <si>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</si>
  <si>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</si>
  <si>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</si>
  <si>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</si>
  <si>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</si>
  <si>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</si>
  <si>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</si>
  <si>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</si>
  <si>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</si>
  <si>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</si>
  <si>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</si>
  <si>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</si>
  <si>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</si>
  <si>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</si>
  <si>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</si>
  <si>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</si>
  <si>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</si>
  <si>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</si>
  <si>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</si>
  <si>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</si>
  <si>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</si>
  <si>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</si>
  <si>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</si>
  <si>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</si>
  <si>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</si>
  <si>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</si>
  <si>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</si>
  <si>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</si>
  <si>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</si>
  <si>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</si>
  <si>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</si>
  <si>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</si>
  <si>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</si>
  <si>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</si>
  <si>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</si>
  <si>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</si>
  <si>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</si>
  <si>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</si>
  <si>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</si>
  <si>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</si>
  <si>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</si>
  <si>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</si>
  <si>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</si>
  <si>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</si>
  <si>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</si>
  <si>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</si>
  <si>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</si>
  <si>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</si>
  <si>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</si>
  <si>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</si>
  <si>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</si>
  <si>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</si>
  <si>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</si>
  <si>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</si>
  <si>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</si>
  <si>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</si>
  <si>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</si>
  <si>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</si>
  <si>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</si>
  <si>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</si>
  <si>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</si>
  <si>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</si>
  <si>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</si>
  <si>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</si>
  <si>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</si>
  <si>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</si>
  <si>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</si>
  <si>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</si>
  <si>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</si>
  <si>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</si>
  <si>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</si>
  <si>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</si>
  <si>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</si>
  <si>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</si>
  <si>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</si>
  <si>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</si>
  <si>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</si>
  <si>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</si>
  <si>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</si>
  <si>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</si>
  <si>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</si>
  <si>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</si>
  <si>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</si>
  <si>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</si>
  <si>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</si>
  <si>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</si>
  <si>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</si>
  <si>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</si>
  <si>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</si>
  <si>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</si>
  <si>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</si>
  <si>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</si>
  <si>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</si>
  <si>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</si>
  <si>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</si>
  <si>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</si>
  <si>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</si>
  <si>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</si>
  <si>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</si>
  <si>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</si>
  <si>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</si>
  <si>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</si>
  <si>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</si>
  <si>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</si>
  <si>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</si>
  <si>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</si>
  <si>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</si>
  <si>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</si>
  <si>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</si>
  <si>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</si>
  <si>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</si>
  <si>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</si>
  <si>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</si>
  <si>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</si>
  <si>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</si>
  <si>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</si>
  <si>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</si>
  <si>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</si>
  <si>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</si>
  <si>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</si>
  <si>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</si>
  <si>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</si>
  <si>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</si>
  <si>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</si>
  <si>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</si>
  <si>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</si>
  <si>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</si>
  <si>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</si>
  <si>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</si>
  <si>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</si>
  <si>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</si>
  <si>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</si>
  <si>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</si>
  <si>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</si>
  <si>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</si>
  <si>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</si>
  <si>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</si>
  <si>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</si>
  <si>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</si>
  <si>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</si>
  <si>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</si>
  <si>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</si>
  <si>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</si>
  <si>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</si>
  <si>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</si>
  <si>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</si>
  <si>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</si>
  <si>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</si>
  <si>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</si>
  <si>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</si>
  <si>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</si>
  <si>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</si>
  <si>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</si>
  <si>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</si>
  <si>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</si>
  <si>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</si>
  <si>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</si>
  <si>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</si>
  <si>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</si>
  <si>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</si>
  <si>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</si>
  <si>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</si>
  <si>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</si>
  <si>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</si>
  <si>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</si>
  <si>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</si>
  <si>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</si>
  <si>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</si>
  <si>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</si>
  <si>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</si>
  <si>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</si>
  <si>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</si>
  <si>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</si>
  <si>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</si>
  <si>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</si>
  <si>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</si>
  <si>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</si>
  <si>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</si>
  <si>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</si>
  <si>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</si>
  <si>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</si>
  <si>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</si>
  <si>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</si>
  <si>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</si>
  <si>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</si>
  <si>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</si>
  <si>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</si>
  <si>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</si>
  <si>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</si>
  <si>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</si>
  <si>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</si>
  <si>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</si>
  <si>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</si>
  <si>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</si>
  <si>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</si>
  <si>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</si>
  <si>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</si>
  <si>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</si>
  <si>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</si>
  <si>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</si>
  <si>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</si>
  <si>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</si>
  <si>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</si>
  <si>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</si>
  <si>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</si>
  <si>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</si>
  <si>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</si>
  <si>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</si>
  <si>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</si>
  <si>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</si>
  <si>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</si>
  <si>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</si>
  <si>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</si>
  <si>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</si>
  <si>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</si>
  <si>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</si>
  <si>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</si>
  <si>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</si>
  <si>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</si>
  <si>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</si>
  <si>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</si>
  <si>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</si>
  <si>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</si>
  <si>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</si>
  <si>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</si>
  <si>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</si>
  <si>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</si>
  <si>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</si>
  <si>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</si>
  <si>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</si>
  <si>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</si>
  <si>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</si>
  <si>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</si>
  <si>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</si>
  <si>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</si>
  <si>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</si>
  <si>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</si>
  <si>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</si>
  <si>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</si>
  <si>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</si>
  <si>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</si>
  <si>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</si>
  <si>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</si>
  <si>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</si>
  <si>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</si>
  <si>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</si>
  <si>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</si>
  <si>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</si>
  <si>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</si>
  <si>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</si>
  <si>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</si>
  <si>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</si>
  <si>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</si>
  <si>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</si>
  <si>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</si>
  <si>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</si>
  <si>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</si>
  <si>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</si>
  <si>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</si>
  <si>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</si>
  <si>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</si>
  <si>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</si>
  <si>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</si>
  <si>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</si>
  <si>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</si>
  <si>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</si>
  <si>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</si>
  <si>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</si>
  <si>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</si>
  <si>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</si>
  <si>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</si>
  <si>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</si>
  <si>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</si>
  <si>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</si>
  <si>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</si>
  <si>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</si>
  <si>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</si>
  <si>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</si>
  <si>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</si>
  <si>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</si>
  <si>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</si>
  <si>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</si>
  <si>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</si>
  <si>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</si>
  <si>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</si>
  <si>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</si>
  <si>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</si>
  <si>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</si>
  <si>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</si>
  <si>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</si>
  <si>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</si>
  <si>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</si>
  <si>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</si>
  <si>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</si>
  <si>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</si>
  <si>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</si>
  <si>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</si>
  <si>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</si>
  <si>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</si>
  <si>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</si>
  <si>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</si>
  <si>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</si>
  <si>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</si>
  <si>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</si>
  <si>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</si>
  <si>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</si>
  <si>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</si>
  <si>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</si>
  <si>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</si>
  <si>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</si>
  <si>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</si>
  <si>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</si>
  <si>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</si>
  <si>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</si>
  <si>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</si>
  <si>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</si>
  <si>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</si>
  <si>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</si>
  <si>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</si>
  <si>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</si>
  <si>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</si>
  <si>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</si>
  <si>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</si>
  <si>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</si>
  <si>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</si>
  <si>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</si>
  <si>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</si>
  <si>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</si>
  <si>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</si>
  <si>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</si>
  <si>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</si>
  <si>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</si>
  <si>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</si>
  <si>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</si>
  <si>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</si>
  <si>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</si>
  <si>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</si>
  <si>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</si>
  <si>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</si>
  <si>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</si>
  <si>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</si>
  <si>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</si>
  <si>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</si>
  <si>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</si>
  <si>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</si>
  <si>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</si>
  <si>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</si>
  <si>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</si>
  <si>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</si>
  <si>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</si>
  <si>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</si>
  <si>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</si>
  <si>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</si>
  <si>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</si>
  <si>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</si>
  <si>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</si>
  <si>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</si>
  <si>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</si>
  <si>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</si>
  <si>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</si>
  <si>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</si>
  <si>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</si>
  <si>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</si>
  <si>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</si>
  <si>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</si>
  <si>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</si>
  <si>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</si>
  <si>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</si>
  <si>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</si>
  <si>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</si>
  <si>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</si>
  <si>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</si>
  <si>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</si>
  <si>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</si>
  <si>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</si>
  <si>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</si>
  <si>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</si>
  <si>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</si>
  <si>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</si>
  <si>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</si>
  <si>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</si>
  <si>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</si>
  <si>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</si>
  <si>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</si>
  <si>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</si>
  <si>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</si>
  <si>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</si>
  <si>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</si>
  <si>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</si>
  <si>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</si>
  <si>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</si>
  <si>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</si>
  <si>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</si>
  <si>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</si>
  <si>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</si>
  <si>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</si>
  <si>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</si>
  <si>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</si>
  <si>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</si>
  <si>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</si>
  <si>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</si>
  <si>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</si>
  <si>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</si>
  <si>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</si>
  <si>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</si>
  <si>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</si>
  <si>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</si>
  <si>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</si>
  <si>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</si>
  <si>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</si>
  <si>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</si>
  <si>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</si>
  <si>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</si>
  <si>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</si>
  <si>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</si>
  <si>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</si>
  <si>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</si>
  <si>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</si>
  <si>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</si>
  <si>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</si>
  <si>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</si>
  <si>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</si>
  <si>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</si>
  <si>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</si>
  <si>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</si>
  <si>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</si>
  <si>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</si>
  <si>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</si>
  <si>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</si>
  <si>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</si>
  <si>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</si>
  <si>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</si>
  <si>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</si>
  <si>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</si>
  <si>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</si>
  <si>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</si>
  <si>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</si>
  <si>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</si>
  <si>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</si>
  <si>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</si>
  <si>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</si>
  <si>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</si>
  <si>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</si>
  <si>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</si>
  <si>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</si>
  <si>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</si>
  <si>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</si>
  <si>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</si>
  <si>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</si>
  <si>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</si>
  <si>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</si>
  <si>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</si>
  <si>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</si>
  <si>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</si>
  <si>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</si>
  <si>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</si>
  <si>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</si>
  <si>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</si>
  <si>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</si>
  <si>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</si>
  <si>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</si>
  <si>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</si>
  <si>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</si>
  <si>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</si>
  <si>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</si>
  <si>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</si>
  <si>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</si>
  <si>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</si>
  <si>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</si>
  <si>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</si>
  <si>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</si>
  <si>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</si>
  <si>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</si>
  <si>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</si>
  <si>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</si>
  <si>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</si>
  <si>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</si>
  <si>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</si>
  <si>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</si>
  <si>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</si>
  <si>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</si>
  <si>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</si>
  <si>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</si>
  <si>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</si>
  <si>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</si>
  <si>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</si>
  <si>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</si>
  <si>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</si>
  <si>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</si>
  <si>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</si>
  <si>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</si>
  <si>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</si>
  <si>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</si>
  <si>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</si>
  <si>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</si>
  <si>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</si>
  <si>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</si>
  <si>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</si>
  <si>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</si>
  <si>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</si>
  <si>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</si>
  <si>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</si>
  <si>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</si>
  <si>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</si>
  <si>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</si>
  <si>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</si>
  <si>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</si>
  <si>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</si>
  <si>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</si>
  <si>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</si>
  <si>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</si>
  <si>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</si>
  <si>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</si>
  <si>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</si>
  <si>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</si>
  <si>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</si>
  <si>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</si>
  <si>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</si>
  <si>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</si>
  <si>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</si>
  <si>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</si>
  <si>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</si>
  <si>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</si>
  <si>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</si>
  <si>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</si>
  <si>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</si>
  <si>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</si>
  <si>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</si>
  <si>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</si>
  <si>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</si>
  <si>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</si>
  <si>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</si>
  <si>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</si>
  <si>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</si>
  <si>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</si>
  <si>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</si>
  <si>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</si>
  <si>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</si>
  <si>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</si>
  <si>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</si>
  <si>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</si>
  <si>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</si>
  <si>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</si>
  <si>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</si>
  <si>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</si>
  <si>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</si>
  <si>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</si>
  <si>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</si>
  <si>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</si>
  <si>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</si>
  <si>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</si>
  <si>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</si>
  <si>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</si>
  <si>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</si>
  <si>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</si>
  <si>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</si>
  <si>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</si>
  <si>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</si>
  <si>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</si>
  <si>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</si>
  <si>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</si>
  <si>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</si>
  <si>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</si>
  <si>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</si>
  <si>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</si>
  <si>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</si>
  <si>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</si>
  <si>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</si>
  <si>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</si>
  <si>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</si>
  <si>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</si>
  <si>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</si>
  <si>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</si>
  <si>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</si>
  <si>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</si>
  <si>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</si>
  <si>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</si>
  <si>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</si>
  <si>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</si>
  <si>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</si>
  <si>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</si>
  <si>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</si>
  <si>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</si>
  <si>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</si>
  <si>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</si>
  <si>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</si>
  <si>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</si>
  <si>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</si>
  <si>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</si>
  <si>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</si>
  <si>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</si>
  <si>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</si>
  <si>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</si>
  <si>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</si>
  <si>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</si>
  <si>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</si>
  <si>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</si>
  <si>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</si>
  <si>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</si>
  <si>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</si>
  <si>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</si>
  <si>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</si>
  <si>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</si>
  <si>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</si>
  <si>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</si>
  <si>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</si>
  <si>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</si>
  <si>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</si>
  <si>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</si>
  <si>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</si>
  <si>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</si>
  <si>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</si>
  <si>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</si>
  <si>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</si>
  <si>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</si>
  <si>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</si>
  <si>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</si>
  <si>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</si>
  <si>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</si>
  <si>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</si>
  <si>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</si>
  <si>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</si>
  <si>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</si>
  <si>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</si>
  <si>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</si>
  <si>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</si>
  <si>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</si>
  <si>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</si>
  <si>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</si>
  <si>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</si>
  <si>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</si>
  <si>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</si>
  <si>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</si>
  <si>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</si>
  <si>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</si>
  <si>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</si>
  <si>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</si>
  <si>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</si>
  <si>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</si>
  <si>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</si>
  <si>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</si>
  <si>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</si>
  <si>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</si>
  <si>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</si>
  <si>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</si>
  <si>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</si>
  <si>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</si>
  <si>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</si>
  <si>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</si>
  <si>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</si>
  <si>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</si>
  <si>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</si>
  <si>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</si>
  <si>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</si>
  <si>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</si>
  <si>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</si>
  <si>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</si>
  <si>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</si>
  <si>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</si>
  <si>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</si>
  <si>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</si>
  <si>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</si>
  <si>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</si>
  <si>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</si>
  <si>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</si>
  <si>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</si>
  <si>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</si>
  <si>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</si>
  <si>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</si>
  <si>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</si>
  <si>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</si>
  <si>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</si>
  <si>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</si>
  <si>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</si>
  <si>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</si>
  <si>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</si>
  <si>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</si>
  <si>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</si>
  <si>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</si>
  <si>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</si>
  <si>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</si>
  <si>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</si>
  <si>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</si>
  <si>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</si>
  <si>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</si>
  <si>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</si>
  <si>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</si>
  <si>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</si>
  <si>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</si>
  <si>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</si>
  <si>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</si>
  <si>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</si>
  <si>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</si>
  <si>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</si>
  <si>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</si>
  <si>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</si>
  <si>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</si>
  <si>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</si>
  <si>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</si>
  <si>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</si>
  <si>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</si>
  <si>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</si>
  <si>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</si>
  <si>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</si>
  <si>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</si>
  <si>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</si>
  <si>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</si>
  <si>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</si>
  <si>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</si>
  <si>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</si>
  <si>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</si>
  <si>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</si>
  <si>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</si>
  <si>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</si>
  <si>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</si>
  <si>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</si>
  <si>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</si>
  <si>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</si>
  <si>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</si>
  <si>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</si>
  <si>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</si>
  <si>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</si>
  <si>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</si>
  <si>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</si>
  <si>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</si>
  <si>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</si>
  <si>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</si>
  <si>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</si>
  <si>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</si>
  <si>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</si>
  <si>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</si>
  <si>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</si>
  <si>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</si>
  <si>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</si>
  <si>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</si>
  <si>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</si>
  <si>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</si>
  <si>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</si>
  <si>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</si>
  <si>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</si>
  <si>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</si>
  <si>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</si>
  <si>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</si>
  <si>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</si>
  <si>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</si>
  <si>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</si>
  <si>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</si>
  <si>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</si>
  <si>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</si>
  <si>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</si>
  <si>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</si>
  <si>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</si>
  <si>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</si>
  <si>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</si>
  <si>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</si>
  <si>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</si>
  <si>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</si>
  <si>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</si>
  <si>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</si>
  <si>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</si>
  <si>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</si>
  <si>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</si>
  <si>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</si>
  <si>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</si>
  <si>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</si>
  <si>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</si>
  <si>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</si>
  <si>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</si>
  <si>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</si>
  <si>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</si>
  <si>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</si>
  <si>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</si>
  <si>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</si>
  <si>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</si>
  <si>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</si>
  <si>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</si>
  <si>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</si>
  <si>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</si>
  <si>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</si>
  <si>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</si>
  <si>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</si>
  <si>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</si>
  <si>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</si>
  <si>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</si>
  <si>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</si>
  <si>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</si>
  <si>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</si>
  <si>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</si>
  <si>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</si>
  <si>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</si>
  <si>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</si>
  <si>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</si>
  <si>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</si>
  <si>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</si>
  <si>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</si>
  <si>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</si>
  <si>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</si>
  <si>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</si>
  <si>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</si>
  <si>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</si>
  <si>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</si>
  <si>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</si>
  <si>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</si>
  <si>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</si>
  <si>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</si>
  <si>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</si>
  <si>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</si>
  <si>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</si>
  <si>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</si>
  <si>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</si>
  <si>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</si>
  <si>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</si>
  <si>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</si>
  <si>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</si>
  <si>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</si>
  <si>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</si>
  <si>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</si>
  <si>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</si>
  <si>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</si>
  <si>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</si>
  <si>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</si>
  <si>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</si>
  <si>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</si>
  <si>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</si>
  <si>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</si>
  <si>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</si>
  <si>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</si>
  <si>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</si>
  <si>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</si>
  <si>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</si>
  <si>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</si>
  <si>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</si>
  <si>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</si>
  <si>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</si>
  <si>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</si>
  <si>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</si>
  <si>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</si>
  <si>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</si>
  <si>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</si>
  <si>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</si>
  <si>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</si>
  <si>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</si>
  <si>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</si>
  <si>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</si>
  <si>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</si>
  <si>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</si>
  <si>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</si>
  <si>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</si>
  <si>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</si>
  <si>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</si>
  <si>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</si>
  <si>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</si>
  <si>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</si>
  <si>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</si>
  <si>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</si>
  <si>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</si>
  <si>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</si>
  <si>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</si>
  <si>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</si>
  <si>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</si>
  <si>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</si>
  <si>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</si>
  <si>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</si>
  <si>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</si>
  <si>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</si>
  <si>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</si>
  <si>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</si>
  <si>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</si>
  <si>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</si>
  <si>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</si>
  <si>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</si>
  <si>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</si>
  <si>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</si>
  <si>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</si>
  <si>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</si>
  <si>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</si>
  <si>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</si>
  <si>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</si>
  <si>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</si>
  <si>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</si>
  <si>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</si>
  <si>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</si>
  <si>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</si>
  <si>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</si>
  <si>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</si>
  <si>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</si>
  <si>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</si>
  <si>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</si>
  <si>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</si>
  <si>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</si>
  <si>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</si>
  <si>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</si>
  <si>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</si>
  <si>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</si>
  <si>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</si>
  <si>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</si>
  <si>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</si>
  <si>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</si>
  <si>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</si>
  <si>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</si>
  <si>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</si>
  <si>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</si>
  <si>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</si>
  <si>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</si>
  <si>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</si>
  <si>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</si>
  <si>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</si>
  <si>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</si>
  <si>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</si>
  <si>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</si>
  <si>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</si>
  <si>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</si>
  <si>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</si>
  <si>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</si>
  <si>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</si>
  <si>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</si>
  <si>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</si>
  <si>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</si>
  <si>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</si>
  <si>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</si>
  <si>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</si>
  <si>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</si>
  <si>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</si>
  <si>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</si>
  <si>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</si>
  <si>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</si>
  <si>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</si>
  <si>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</si>
  <si>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</si>
  <si>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</si>
  <si>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</si>
  <si>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</si>
  <si>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</si>
  <si>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</si>
  <si>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</si>
  <si>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</si>
  <si>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</si>
  <si>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</si>
  <si>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</si>
  <si>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</si>
  <si>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</si>
  <si>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</si>
  <si>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</si>
  <si>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</si>
  <si>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</si>
  <si>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</si>
  <si>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</si>
  <si>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</si>
  <si>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</si>
  <si>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</si>
  <si>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</si>
  <si>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</si>
  <si>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</si>
  <si>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</si>
  <si>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</si>
  <si>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</si>
  <si>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</si>
  <si>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</si>
  <si>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</si>
  <si>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</si>
  <si>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</si>
  <si>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</si>
  <si>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</si>
  <si>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</si>
  <si>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</si>
  <si>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</si>
  <si>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</si>
  <si>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</si>
  <si>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</si>
  <si>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</si>
  <si>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</si>
  <si>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</si>
  <si>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</si>
  <si>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</si>
  <si>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</si>
  <si>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</si>
  <si>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</si>
  <si>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</si>
  <si>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</si>
  <si>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</si>
  <si>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</si>
  <si>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</si>
  <si>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</si>
  <si>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</si>
  <si>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</si>
  <si>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</si>
  <si>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</si>
  <si>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</si>
  <si>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</si>
  <si>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</si>
  <si>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</si>
  <si>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</si>
  <si>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</si>
  <si>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</si>
  <si>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</si>
  <si>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</si>
  <si>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</si>
  <si>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</si>
  <si>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</si>
  <si>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</si>
  <si>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</si>
  <si>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</si>
  <si>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</si>
  <si>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</si>
  <si>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</si>
  <si>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</si>
  <si>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</si>
  <si>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</si>
  <si>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</si>
  <si>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</si>
  <si>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</si>
  <si>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</si>
  <si>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</si>
  <si>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</si>
  <si>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</si>
  <si>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</si>
  <si>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</si>
  <si>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</si>
  <si>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</si>
  <si>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</si>
  <si>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</si>
  <si>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</si>
  <si>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</si>
  <si>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</si>
  <si>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</si>
  <si>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</si>
  <si>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</si>
  <si>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</si>
  <si>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</si>
  <si>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</si>
  <si>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</si>
  <si>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</si>
  <si>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</si>
  <si>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</si>
  <si>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</si>
  <si>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</si>
  <si>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</si>
  <si>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</si>
  <si>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</si>
  <si>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</si>
  <si>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</si>
  <si>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</si>
  <si>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</si>
  <si>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</si>
  <si>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</si>
  <si>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</si>
  <si>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</si>
  <si>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</si>
  <si>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</si>
  <si>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</si>
  <si>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</si>
  <si>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</si>
  <si>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</si>
  <si>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</si>
  <si>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</si>
  <si>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</si>
  <si>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</si>
  <si>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</si>
  <si>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</si>
  <si>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</si>
  <si>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</si>
  <si>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</si>
  <si>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</si>
  <si>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</si>
  <si>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</si>
  <si>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</si>
  <si>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</si>
  <si>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</si>
  <si>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</si>
  <si>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</si>
  <si>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</si>
  <si>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</si>
  <si>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</si>
  <si>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</si>
  <si>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</si>
  <si>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</si>
  <si>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</si>
  <si>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</si>
  <si>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</si>
  <si>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</si>
  <si>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</si>
  <si>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</si>
  <si>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</si>
  <si>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</si>
  <si>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</si>
  <si>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</si>
  <si>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</si>
  <si>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</si>
  <si>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</si>
  <si>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</si>
  <si>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</si>
  <si>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</si>
  <si>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</si>
  <si>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</si>
  <si>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</si>
  <si>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</si>
  <si>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</si>
  <si>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</si>
  <si>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</si>
  <si>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</si>
  <si>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</si>
  <si>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</si>
  <si>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</si>
  <si>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</si>
  <si>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</si>
  <si>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</si>
  <si>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</si>
  <si>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</si>
  <si>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</si>
  <si>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</si>
  <si>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</si>
  <si>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</si>
  <si>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</si>
  <si>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</si>
  <si>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</si>
  <si>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</si>
  <si>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</si>
  <si>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</si>
  <si>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</si>
  <si>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</si>
  <si>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</si>
  <si>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</si>
  <si>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</si>
  <si>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</si>
  <si>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</si>
  <si>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</si>
  <si>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</si>
  <si>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</si>
  <si>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</si>
  <si>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</si>
  <si>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</si>
  <si>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</si>
  <si>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</si>
  <si>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</si>
  <si>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</si>
  <si>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</si>
  <si>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</si>
  <si>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</si>
  <si>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</si>
  <si>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</si>
  <si>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</si>
  <si>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</si>
  <si>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</si>
  <si>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</si>
  <si>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</si>
  <si>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</si>
  <si>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</si>
  <si>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</si>
  <si>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</si>
  <si>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</si>
  <si>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</si>
  <si>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</si>
  <si>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</si>
  <si>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</si>
  <si>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</si>
  <si>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</si>
  <si>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</si>
  <si>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</si>
  <si>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</si>
  <si>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</si>
  <si>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</si>
  <si>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</si>
  <si>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</si>
  <si>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</si>
  <si>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</si>
  <si>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</si>
  <si>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</si>
  <si>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</si>
  <si>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</si>
  <si>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</si>
  <si>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</si>
  <si>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</si>
  <si>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</si>
  <si>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</si>
  <si>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</si>
  <si>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</si>
  <si>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</si>
  <si>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</si>
  <si>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</si>
  <si>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</si>
  <si>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</si>
  <si>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</si>
  <si>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</si>
  <si>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</si>
  <si>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</si>
  <si>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</si>
  <si>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</si>
  <si>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</si>
  <si>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</si>
  <si>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</si>
  <si>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</si>
  <si>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</si>
  <si>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</si>
  <si>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</si>
  <si>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</si>
  <si>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</si>
  <si>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</si>
  <si>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</si>
  <si>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</si>
  <si>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</si>
  <si>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</si>
  <si>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</si>
  <si>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</si>
  <si>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</si>
  <si>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</si>
  <si>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</si>
  <si>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</si>
  <si>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</si>
  <si>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</si>
  <si>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</si>
  <si>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</si>
  <si>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</si>
  <si>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</si>
  <si>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</si>
  <si>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</si>
  <si>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</si>
  <si>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</si>
  <si>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</si>
  <si>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</si>
  <si>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</si>
  <si>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</si>
  <si>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</si>
  <si>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</si>
  <si>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</si>
  <si>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</si>
  <si>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</si>
  <si>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</si>
  <si>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</si>
  <si>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</si>
  <si>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</si>
  <si>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</si>
  <si>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</si>
  <si>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</si>
  <si>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</si>
  <si>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</si>
  <si>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</si>
  <si>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</si>
  <si>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</si>
  <si>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</si>
  <si>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</si>
  <si>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</si>
  <si>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</si>
  <si>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</si>
  <si>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</si>
  <si>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</si>
  <si>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</si>
  <si>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</si>
  <si>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</si>
  <si>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</si>
  <si>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</si>
  <si>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</si>
  <si>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</si>
  <si>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</si>
  <si>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</si>
  <si>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</si>
  <si>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</si>
  <si>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</si>
  <si>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</si>
  <si>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</si>
  <si>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</si>
  <si>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</si>
  <si>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</si>
  <si>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</si>
  <si>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</si>
  <si>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</si>
  <si>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</si>
  <si>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</si>
  <si>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</si>
  <si>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</si>
  <si>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</si>
  <si>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</si>
  <si>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</si>
  <si>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</si>
  <si>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</si>
  <si>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</si>
  <si>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</si>
  <si>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</si>
  <si>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</si>
  <si>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</si>
  <si>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</si>
  <si>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</si>
  <si>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</si>
  <si>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</si>
  <si>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</si>
  <si>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</si>
  <si>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</si>
  <si>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</si>
  <si>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</si>
  <si>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</si>
  <si>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</si>
  <si>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</si>
  <si>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</si>
  <si>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</si>
  <si>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</si>
  <si>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</si>
  <si>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</si>
  <si>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</si>
  <si>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</si>
  <si>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</si>
  <si>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</si>
  <si>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</si>
  <si>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</si>
  <si>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</si>
  <si>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</si>
  <si>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</si>
  <si>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</si>
  <si>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</si>
  <si>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</si>
  <si>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</si>
  <si>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</si>
  <si>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</si>
  <si>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</si>
  <si>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</si>
  <si>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</si>
  <si>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</si>
  <si>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</si>
  <si>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</si>
  <si>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</si>
  <si>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</si>
  <si>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</si>
  <si>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</si>
  <si>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</si>
  <si>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</si>
  <si>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</si>
  <si>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</si>
  <si>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</si>
  <si>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</si>
  <si>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</si>
  <si>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</si>
  <si>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</si>
  <si>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</si>
  <si>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</si>
  <si>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</si>
  <si>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</si>
  <si>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</si>
  <si>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</si>
  <si>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</si>
  <si>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</si>
  <si>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</si>
  <si>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</si>
  <si>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</si>
  <si>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</si>
  <si>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</si>
  <si>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</si>
  <si>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</si>
  <si>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</si>
  <si>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</si>
  <si>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</si>
  <si>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</si>
  <si>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</si>
  <si>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</si>
  <si>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</si>
  <si>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</si>
  <si>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</si>
  <si>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</si>
  <si>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</si>
  <si>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</si>
  <si>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</si>
  <si>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</si>
  <si>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</si>
  <si>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</si>
  <si>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</si>
  <si>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</si>
  <si>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</si>
  <si>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</si>
  <si>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</si>
  <si>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</si>
  <si>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</si>
  <si>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</si>
  <si>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</si>
  <si>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</si>
  <si>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</si>
  <si>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</si>
  <si>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</si>
  <si>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</si>
  <si>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</si>
  <si>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</si>
  <si>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</si>
  <si>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</si>
  <si>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</si>
  <si>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</si>
  <si>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</si>
  <si>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</si>
  <si>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</si>
  <si>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</si>
  <si>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</si>
  <si>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</si>
  <si>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</si>
  <si>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</si>
  <si>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</si>
  <si>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</si>
  <si>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</si>
  <si>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</si>
  <si>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</si>
  <si>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</si>
  <si>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</si>
  <si>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</si>
  <si>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</si>
  <si>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</si>
  <si>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</si>
  <si>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</si>
  <si>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</si>
  <si>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</si>
  <si>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</si>
  <si>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</si>
  <si>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</si>
  <si>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</si>
  <si>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</si>
  <si>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</si>
  <si>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</si>
  <si>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</si>
  <si>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</si>
  <si>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</si>
  <si>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</si>
  <si>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</si>
  <si>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</si>
  <si>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</si>
  <si>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</si>
  <si>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</si>
  <si>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</si>
  <si>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</si>
  <si>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</si>
  <si>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</si>
  <si>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</si>
  <si>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</si>
  <si>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</si>
  <si>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</si>
  <si>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</si>
  <si>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</si>
  <si>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</si>
  <si>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</si>
  <si>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</si>
  <si>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</si>
  <si>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</si>
  <si>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</si>
  <si>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</si>
  <si>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</si>
  <si>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</si>
  <si>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</si>
  <si>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</si>
  <si>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</si>
  <si>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</si>
  <si>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</si>
  <si>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</si>
  <si>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</si>
  <si>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</si>
  <si>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</si>
  <si>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</si>
  <si>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</si>
  <si>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</si>
  <si>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</si>
  <si>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</si>
  <si>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</si>
  <si>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</si>
  <si>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</si>
  <si>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</si>
  <si>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</si>
  <si>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</si>
  <si>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</si>
  <si>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</si>
  <si>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</si>
  <si>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</si>
  <si>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</si>
  <si>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</si>
  <si>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</si>
  <si>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</si>
  <si>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</si>
  <si>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</si>
  <si>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</si>
  <si>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</si>
  <si>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</si>
  <si>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</si>
  <si>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</si>
  <si>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</si>
  <si>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</si>
  <si>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</si>
  <si>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</si>
  <si>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</si>
  <si>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</si>
  <si>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</si>
  <si>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</si>
  <si>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</si>
  <si>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</si>
  <si>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</si>
  <si>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</si>
  <si>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</si>
  <si>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</si>
  <si>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</si>
  <si>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</si>
  <si>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</si>
  <si>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</si>
  <si>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</si>
  <si>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</si>
  <si>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</si>
  <si>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</si>
  <si>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</si>
  <si>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</si>
  <si>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</si>
  <si>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</si>
  <si>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</si>
  <si>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</si>
  <si>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</si>
  <si>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</si>
  <si>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</si>
  <si>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</si>
  <si>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</si>
  <si>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</si>
  <si>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</si>
  <si>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</si>
  <si>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</si>
  <si>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</si>
  <si>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</si>
  <si>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</si>
  <si>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</si>
  <si>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</si>
  <si>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</si>
  <si>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</si>
  <si>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</si>
  <si>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</si>
  <si>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</si>
  <si>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</si>
  <si>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</si>
  <si>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</si>
  <si>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</si>
  <si>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</si>
  <si>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</si>
  <si>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</si>
  <si>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</si>
  <si>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</si>
  <si>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</si>
  <si>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</si>
  <si>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</si>
  <si>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</si>
  <si>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</si>
  <si>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</si>
  <si>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</si>
  <si>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</si>
  <si>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</si>
  <si>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</si>
  <si>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</si>
  <si>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</si>
  <si>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</si>
  <si>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</si>
  <si>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</si>
  <si>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</si>
  <si>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</si>
  <si>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</si>
  <si>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</si>
  <si>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</si>
  <si>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</si>
  <si>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</si>
  <si>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</si>
  <si>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</si>
  <si>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</si>
  <si>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</si>
  <si>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</si>
  <si>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</si>
  <si>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</si>
  <si>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</si>
  <si>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</si>
  <si>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</si>
  <si>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</si>
  <si>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</si>
  <si>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</si>
  <si>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</si>
  <si>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</si>
  <si>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</si>
  <si>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</si>
  <si>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</si>
  <si>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</si>
  <si>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</si>
  <si>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</si>
  <si>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</si>
  <si>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</si>
  <si>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</si>
  <si>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</si>
  <si>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</si>
  <si>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</si>
  <si>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</si>
  <si>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</si>
  <si>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</si>
  <si>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</si>
  <si>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</si>
  <si>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</si>
  <si>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</si>
  <si>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</si>
  <si>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</si>
  <si>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</si>
  <si>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</si>
  <si>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</si>
  <si>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</si>
  <si>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</si>
  <si>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</si>
  <si>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</si>
  <si>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</si>
  <si>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</si>
  <si>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</si>
  <si>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</si>
  <si>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</si>
  <si>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</si>
  <si>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</si>
  <si>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</si>
  <si>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</si>
  <si>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</si>
  <si>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</si>
  <si>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</si>
  <si>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</si>
  <si>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</si>
  <si>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</si>
  <si>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</si>
  <si>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</si>
  <si>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</si>
  <si>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</si>
  <si>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</si>
  <si>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</si>
  <si>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</si>
  <si>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</si>
  <si>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</si>
  <si>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</si>
  <si>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</si>
  <si>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</si>
  <si>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</si>
  <si>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</si>
  <si>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</si>
  <si>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</si>
  <si>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</si>
  <si>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</si>
  <si>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</si>
  <si>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</si>
  <si>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</si>
  <si>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</si>
  <si>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</si>
  <si>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</si>
  <si>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</si>
  <si>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</si>
  <si>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</si>
  <si>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</si>
  <si>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</si>
  <si>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</si>
  <si>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</si>
  <si>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</si>
  <si>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</si>
  <si>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</si>
  <si>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</si>
  <si>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</si>
  <si>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</si>
  <si>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</si>
  <si>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</si>
  <si>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</si>
  <si>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</si>
  <si>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</si>
  <si>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</si>
  <si>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</si>
  <si>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</si>
  <si>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</si>
  <si>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</si>
  <si>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</si>
  <si>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</si>
  <si>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</si>
  <si>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</si>
  <si>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</si>
  <si>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</si>
  <si>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</si>
  <si>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</si>
  <si>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</si>
  <si>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</si>
  <si>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</si>
  <si>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</si>
  <si>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</si>
  <si>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</si>
  <si>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</si>
  <si>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</si>
  <si>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</si>
  <si>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</si>
  <si>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</si>
  <si>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</si>
  <si>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</si>
  <si>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</si>
  <si>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</si>
  <si>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</si>
  <si>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</si>
  <si>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</si>
  <si>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</si>
  <si>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</si>
  <si>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</si>
  <si>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</si>
  <si>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</si>
  <si>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</si>
  <si>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</si>
  <si>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</si>
  <si>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</si>
  <si>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</si>
  <si>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</si>
  <si>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</si>
  <si>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</si>
  <si>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</si>
  <si>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</si>
  <si>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</si>
  <si>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</si>
  <si>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</si>
  <si>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</si>
  <si>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</si>
  <si>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</si>
  <si>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</si>
  <si>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</si>
  <si>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</si>
  <si>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</si>
  <si>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</si>
  <si>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</si>
  <si>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</si>
  <si>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</si>
  <si>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</si>
  <si>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</si>
  <si>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</si>
  <si>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</si>
  <si>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</si>
  <si>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</si>
  <si>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</si>
  <si>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</si>
  <si>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</si>
  <si>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</si>
  <si>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</si>
  <si>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</si>
  <si>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</si>
  <si>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</si>
  <si>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</si>
  <si>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</si>
  <si>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</si>
  <si>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</si>
  <si>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</si>
  <si>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</si>
  <si>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</si>
  <si>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</si>
  <si>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</si>
  <si>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</si>
  <si>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</si>
  <si>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</si>
  <si>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</si>
  <si>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</si>
  <si>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</si>
  <si>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</si>
  <si>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</si>
  <si>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</si>
  <si>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</si>
  <si>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</si>
  <si>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</si>
  <si>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</si>
  <si>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</si>
  <si>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</si>
  <si>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</si>
  <si>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</si>
  <si>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</si>
  <si>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</si>
  <si>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</si>
  <si>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</si>
  <si>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</si>
  <si>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</si>
  <si>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</si>
  <si>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</si>
  <si>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</si>
  <si>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</si>
  <si>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</si>
  <si>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</si>
  <si>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</si>
  <si>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</si>
  <si>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</si>
  <si>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</si>
  <si>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</si>
  <si>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</si>
  <si>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</si>
  <si>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</si>
  <si>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</si>
  <si>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</si>
  <si>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</si>
  <si>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</si>
  <si>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</si>
  <si>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</si>
  <si>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</si>
  <si>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</si>
  <si>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</si>
  <si>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</si>
  <si>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</si>
  <si>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</si>
  <si>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</si>
  <si>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</si>
  <si>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</si>
  <si>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</si>
  <si>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</si>
  <si>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</si>
  <si>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</si>
  <si>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</si>
  <si>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</si>
  <si>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</si>
  <si>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</si>
  <si>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</si>
  <si>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</si>
  <si>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</si>
  <si>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</si>
  <si>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</si>
  <si>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</si>
  <si>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</si>
  <si>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</si>
  <si>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</si>
  <si>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</si>
  <si>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</si>
  <si>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</si>
  <si>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</si>
  <si>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</si>
  <si>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</si>
  <si>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</si>
  <si>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</si>
  <si>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</si>
  <si>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</si>
  <si>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</si>
  <si>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</si>
  <si>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</si>
  <si>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</si>
  <si>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</si>
  <si>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</si>
  <si>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</si>
  <si>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</si>
  <si>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</si>
  <si>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</si>
  <si>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</si>
  <si>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</si>
  <si>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</si>
  <si>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</si>
  <si>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</si>
  <si>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</si>
  <si>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</si>
  <si>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</si>
  <si>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</si>
  <si>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</si>
  <si>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</si>
  <si>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</si>
  <si>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</si>
  <si>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</si>
  <si>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</si>
  <si>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</si>
  <si>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</si>
  <si>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</si>
  <si>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</si>
  <si>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</si>
  <si>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</si>
  <si>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</si>
  <si>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</si>
  <si>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</si>
  <si>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</si>
  <si>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</si>
  <si>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</si>
  <si>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</si>
  <si>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</si>
  <si>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</si>
  <si>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</si>
  <si>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</si>
  <si>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</si>
  <si>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</si>
  <si>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</si>
  <si>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</si>
  <si>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</si>
  <si>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</si>
  <si>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</si>
  <si>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</si>
  <si>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</si>
  <si>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</si>
  <si>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</si>
  <si>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</si>
  <si>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</si>
  <si>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</si>
  <si>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</si>
  <si>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</si>
  <si>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</si>
  <si>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</si>
  <si>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</si>
  <si>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</si>
  <si>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</si>
  <si>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</si>
  <si>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</si>
  <si>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</si>
  <si>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</si>
  <si>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</si>
  <si>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</si>
  <si>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</si>
  <si>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</si>
  <si>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</si>
  <si>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</si>
  <si>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</si>
  <si>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</si>
  <si>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</si>
  <si>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</si>
  <si>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</si>
  <si>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</si>
  <si>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</si>
  <si>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</si>
  <si>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</si>
  <si>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</si>
  <si>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</si>
  <si>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</si>
  <si>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</si>
  <si>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</si>
  <si>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</si>
  <si>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</si>
  <si>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</si>
  <si>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</si>
  <si>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</si>
  <si>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</si>
  <si>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</si>
  <si>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</si>
  <si>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</si>
  <si>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</si>
  <si>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</si>
  <si>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</si>
  <si>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</si>
  <si>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</si>
  <si>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</si>
  <si>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</si>
  <si>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</si>
  <si>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</si>
  <si>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</si>
  <si>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</si>
  <si>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</si>
  <si>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</si>
  <si>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</si>
  <si>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</si>
  <si>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</si>
  <si>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</si>
  <si>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</si>
  <si>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</si>
  <si>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</si>
  <si>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</si>
  <si>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</si>
  <si>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</si>
  <si>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</si>
  <si>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</si>
  <si>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</si>
  <si>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</si>
  <si>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</si>
  <si>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</si>
  <si>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</si>
  <si>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</si>
  <si>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</si>
  <si>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</si>
  <si>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</si>
  <si>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</si>
  <si>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</si>
  <si>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</si>
  <si>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</si>
  <si>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</si>
  <si>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</si>
  <si>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</si>
  <si>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</si>
  <si>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</si>
  <si>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</si>
  <si>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</si>
  <si>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</si>
  <si>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</si>
  <si>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</si>
  <si>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</si>
  <si>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</si>
  <si>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</si>
  <si>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</si>
  <si>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</si>
  <si>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</si>
  <si>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</si>
  <si>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</si>
  <si>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</si>
  <si>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</si>
  <si>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</si>
  <si>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</si>
  <si>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</si>
  <si>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</si>
  <si>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</si>
  <si>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</si>
  <si>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</si>
  <si>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</si>
  <si>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</si>
  <si>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</si>
  <si>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</si>
  <si>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</si>
  <si>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</si>
  <si>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</si>
  <si>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</si>
  <si>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</si>
  <si>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</si>
  <si>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</si>
  <si>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</si>
  <si>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</si>
  <si>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</si>
  <si>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</si>
  <si>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</si>
  <si>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</si>
  <si>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</si>
  <si>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</si>
  <si>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</si>
  <si>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</si>
  <si>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</si>
  <si>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</si>
  <si>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</si>
  <si>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</si>
  <si>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</si>
  <si>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</si>
  <si>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</si>
  <si>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</si>
  <si>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</si>
  <si>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</si>
  <si>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</si>
  <si>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</si>
  <si>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</si>
  <si>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</si>
  <si>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</si>
  <si>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</si>
  <si>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</si>
  <si>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</si>
  <si>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</si>
  <si>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</si>
  <si>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</si>
  <si>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</si>
  <si>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</si>
  <si>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</si>
  <si>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</si>
  <si>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</si>
  <si>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</si>
  <si>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</si>
  <si>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</si>
  <si>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</si>
  <si>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</si>
  <si>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</si>
  <si>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</si>
  <si>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</si>
  <si>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</si>
  <si>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</si>
  <si>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</si>
  <si>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</si>
  <si>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</si>
  <si>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</si>
  <si>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</si>
  <si>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</si>
  <si>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</si>
  <si>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</si>
  <si>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</si>
  <si>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</si>
  <si>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</si>
  <si>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</si>
  <si>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</si>
  <si>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</si>
  <si>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</si>
  <si>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</si>
  <si>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</si>
  <si>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</si>
  <si>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</si>
  <si>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</si>
  <si>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</si>
  <si>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</si>
  <si>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</si>
  <si>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</si>
  <si>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</si>
  <si>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</si>
  <si>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</si>
  <si>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</si>
  <si>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</si>
  <si>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</si>
  <si>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</si>
  <si>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</si>
  <si>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</si>
  <si>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</si>
  <si>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</si>
  <si>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</si>
  <si>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</si>
  <si>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</si>
  <si>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</si>
  <si>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</si>
  <si>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</si>
  <si>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</si>
  <si>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</si>
  <si>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</si>
  <si>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</si>
  <si>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</si>
  <si>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</si>
  <si>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</si>
  <si>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</si>
  <si>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</si>
  <si>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</si>
  <si>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</si>
  <si>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</si>
  <si>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</si>
  <si>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</si>
  <si>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</si>
  <si>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</si>
  <si>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</si>
  <si>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</si>
  <si>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</si>
  <si>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</si>
  <si>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</si>
  <si>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</si>
  <si>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</si>
  <si>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</si>
  <si>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</si>
  <si>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</si>
  <si>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</si>
  <si>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</si>
  <si>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</si>
  <si>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</si>
  <si>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</si>
  <si>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</si>
  <si>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</si>
  <si>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</si>
  <si>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</si>
  <si>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</si>
  <si>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</si>
  <si>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</si>
  <si>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</si>
  <si>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</si>
  <si>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</si>
  <si>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</si>
  <si>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</si>
  <si>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</si>
  <si>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</si>
  <si>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</si>
  <si>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</si>
  <si>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</si>
  <si>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</si>
  <si>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</si>
  <si>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</si>
  <si>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</si>
  <si>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</si>
  <si>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</si>
  <si>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</si>
  <si>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</si>
  <si>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</si>
  <si>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</si>
  <si>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</si>
  <si>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</si>
  <si>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</si>
  <si>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</si>
  <si>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</si>
  <si>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</si>
  <si>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</si>
  <si>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</si>
  <si>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</si>
  <si>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</si>
  <si>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</si>
  <si>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</si>
  <si>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</si>
  <si>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</si>
  <si>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</si>
  <si>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</si>
  <si>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</si>
  <si>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</si>
  <si>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</si>
  <si>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</si>
  <si>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</si>
  <si>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</si>
  <si>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</si>
  <si>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</si>
  <si>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</si>
  <si>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</si>
  <si>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</si>
  <si>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</si>
  <si>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</si>
  <si>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</si>
  <si>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</si>
  <si>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</si>
  <si>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</si>
  <si>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</si>
  <si>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</si>
  <si>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</si>
  <si>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</si>
  <si>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</si>
  <si>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</si>
  <si>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</si>
  <si>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</si>
  <si>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</si>
  <si>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</si>
  <si>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</si>
  <si>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</si>
  <si>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</si>
  <si>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</si>
  <si>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</si>
  <si>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</si>
  <si>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</si>
  <si>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</si>
  <si>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</si>
  <si>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</si>
  <si>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</si>
  <si>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</si>
  <si>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</si>
  <si>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</si>
  <si>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</si>
  <si>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</si>
  <si>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</si>
  <si>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</si>
  <si>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</si>
  <si>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</si>
  <si>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</si>
  <si>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</si>
  <si>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</si>
  <si>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</si>
  <si>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</si>
  <si>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</si>
  <si>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</si>
  <si>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</si>
  <si>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</si>
  <si>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</si>
  <si>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</si>
  <si>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</si>
  <si>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</si>
  <si>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</si>
  <si>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</si>
  <si>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</si>
  <si>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</si>
  <si>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</si>
  <si>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</si>
  <si>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</si>
  <si>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</si>
  <si>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</si>
  <si>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</si>
  <si>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</si>
  <si>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</si>
  <si>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</si>
  <si>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</si>
  <si>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</si>
  <si>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</si>
  <si>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</si>
  <si>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</si>
  <si>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</si>
  <si>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</si>
  <si>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</si>
  <si>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</si>
  <si>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</si>
  <si>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</si>
  <si>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</si>
  <si>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</si>
  <si>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</si>
  <si>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</si>
  <si>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</si>
  <si>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</si>
  <si>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</si>
  <si>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</si>
  <si>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</si>
  <si>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</si>
  <si>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</si>
  <si>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</si>
  <si>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</si>
  <si>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</si>
  <si>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</si>
  <si>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</si>
  <si>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</si>
  <si>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</si>
  <si>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</si>
  <si>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</si>
  <si>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</si>
  <si>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</si>
  <si>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</si>
  <si>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</si>
  <si>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</si>
  <si>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</si>
  <si>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</si>
  <si>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</si>
  <si>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</si>
  <si>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</si>
  <si>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</si>
  <si>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</si>
  <si>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</si>
  <si>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</si>
  <si>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</si>
  <si>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</si>
  <si>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</si>
  <si>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</si>
  <si>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</si>
  <si>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</si>
  <si>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</si>
  <si>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</si>
  <si>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</si>
  <si>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</si>
  <si>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</si>
  <si>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</si>
  <si>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</si>
  <si>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</si>
  <si>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</si>
  <si>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</si>
  <si>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</si>
  <si>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</si>
  <si>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</si>
  <si>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</si>
  <si>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</si>
  <si>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</si>
  <si>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</si>
  <si>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</si>
  <si>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</si>
  <si>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</si>
  <si>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</si>
  <si>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</si>
  <si>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</si>
  <si>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</si>
  <si>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</si>
  <si>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</si>
  <si>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</si>
  <si>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</si>
  <si>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</si>
  <si>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</si>
  <si>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</si>
  <si>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</si>
  <si>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</si>
  <si>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</si>
  <si>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</si>
  <si>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</si>
  <si>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</si>
  <si>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</si>
  <si>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</si>
  <si>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</si>
  <si>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</si>
  <si>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</si>
  <si>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</si>
  <si>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</si>
  <si>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</si>
  <si>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</si>
  <si>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</si>
  <si>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</si>
  <si>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</si>
  <si>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</si>
  <si>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</si>
  <si>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</si>
  <si>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</si>
  <si>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</si>
  <si>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</si>
  <si>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</si>
  <si>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</si>
  <si>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</si>
  <si>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</si>
  <si>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</si>
  <si>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</si>
  <si>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</si>
  <si>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</si>
  <si>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</si>
  <si>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</si>
  <si>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</si>
  <si>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</si>
  <si>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</si>
  <si>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</si>
  <si>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</si>
  <si>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</si>
  <si>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</si>
  <si>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</si>
  <si>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</si>
  <si>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</si>
  <si>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</si>
  <si>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</si>
  <si>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</si>
  <si>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</si>
  <si>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</si>
  <si>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</si>
  <si>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</si>
  <si>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</si>
  <si>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</si>
  <si>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</si>
  <si>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</si>
  <si>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</si>
  <si>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</si>
  <si>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</si>
  <si>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</si>
  <si>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</si>
  <si>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</si>
  <si>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</si>
  <si>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</si>
  <si>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</si>
  <si>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</si>
  <si>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</si>
  <si>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</si>
  <si>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</si>
  <si>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</si>
  <si>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</si>
  <si>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</si>
  <si>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</si>
  <si>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</si>
  <si>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</si>
  <si>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</si>
  <si>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</si>
  <si>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</si>
  <si>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</si>
  <si>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</si>
  <si>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</si>
  <si>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</si>
  <si>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</si>
  <si>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</si>
  <si>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</si>
  <si>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</si>
  <si>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</si>
  <si>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</si>
  <si>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</si>
  <si>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</si>
  <si>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</si>
  <si>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</si>
  <si>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</si>
  <si>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</si>
  <si>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</si>
  <si>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</si>
  <si>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</si>
  <si>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</si>
  <si>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</si>
  <si>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</si>
  <si>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</si>
  <si>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</si>
  <si>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</si>
  <si>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</si>
  <si>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</si>
  <si>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</si>
  <si>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</si>
  <si>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</si>
  <si>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</si>
  <si>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</si>
  <si>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</si>
  <si>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</si>
  <si>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</si>
  <si>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</si>
  <si>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</si>
  <si>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</si>
  <si>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</si>
  <si>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</si>
  <si>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</si>
  <si>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</si>
  <si>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</si>
  <si>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</si>
  <si>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</si>
  <si>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</si>
  <si>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</si>
  <si>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</si>
  <si>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</si>
  <si>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</si>
  <si>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</si>
  <si>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</si>
  <si>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</si>
  <si>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</si>
  <si>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</si>
  <si>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</si>
  <si>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</si>
  <si>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</si>
  <si>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</si>
  <si>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</si>
  <si>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</si>
  <si>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</si>
  <si>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</si>
  <si>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</si>
  <si>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</si>
  <si>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</si>
  <si>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</si>
  <si>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</si>
  <si>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</si>
  <si>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</si>
  <si>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</si>
  <si>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</si>
  <si>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</si>
  <si>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</si>
  <si>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</si>
  <si>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</si>
  <si>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</si>
  <si>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</si>
  <si>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</si>
  <si>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</si>
  <si>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</si>
  <si>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</si>
  <si>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</si>
  <si>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</si>
  <si>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</si>
  <si>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</si>
  <si>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</si>
  <si>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</si>
  <si>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</si>
  <si>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</si>
  <si>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</si>
  <si>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</si>
  <si>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</si>
  <si>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</si>
  <si>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</si>
  <si>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</si>
  <si>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</si>
  <si>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</si>
  <si>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</si>
  <si>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</si>
  <si>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</si>
  <si>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</si>
  <si>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</si>
  <si>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</si>
  <si>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</si>
  <si>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</si>
  <si>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</si>
  <si>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</si>
  <si>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</si>
  <si>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</si>
  <si>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</si>
  <si>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</si>
  <si>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</si>
  <si>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</si>
  <si>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</si>
  <si>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</si>
  <si>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</si>
  <si>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</si>
  <si>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</si>
  <si>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</si>
  <si>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</si>
  <si>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</si>
  <si>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</si>
  <si>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</si>
  <si>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</si>
  <si>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</si>
  <si>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</si>
  <si>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</si>
  <si>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</si>
  <si>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</si>
  <si>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</si>
  <si>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</si>
  <si>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</si>
  <si>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</si>
  <si>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</si>
  <si>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</si>
  <si>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</si>
  <si>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</si>
  <si>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</si>
  <si>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</si>
  <si>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</si>
  <si>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</si>
  <si>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</si>
  <si>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</si>
  <si>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</si>
  <si>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</si>
  <si>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</si>
  <si>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</si>
  <si>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</si>
  <si>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</si>
  <si>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</si>
  <si>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</si>
  <si>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</si>
  <si>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</si>
  <si>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</si>
  <si>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</si>
  <si>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</si>
  <si>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</si>
  <si>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</si>
  <si>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</si>
  <si>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</si>
  <si>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</si>
  <si>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</si>
  <si>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</si>
  <si>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</si>
  <si>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</si>
  <si>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</si>
  <si>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</si>
  <si>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</si>
  <si>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</si>
  <si>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</si>
  <si>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</si>
  <si>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</si>
  <si>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</si>
  <si>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</si>
  <si>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</si>
  <si>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</si>
  <si>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</si>
  <si>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</si>
  <si>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</si>
  <si>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</si>
  <si>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</si>
  <si>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</si>
  <si>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</si>
  <si>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</si>
  <si>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</si>
  <si>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</si>
  <si>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</si>
  <si>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</si>
  <si>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</si>
  <si>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</si>
  <si>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</si>
  <si>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</si>
  <si>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</si>
  <si>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</si>
  <si>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</si>
  <si>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</si>
  <si>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</si>
  <si>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</si>
  <si>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</si>
  <si>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</si>
  <si>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</si>
  <si>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</si>
  <si>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</si>
  <si>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</si>
  <si>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</si>
  <si>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</si>
  <si>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</si>
  <si>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</si>
  <si>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</si>
  <si>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</si>
  <si>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</si>
  <si>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</si>
  <si>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</si>
  <si>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</si>
  <si>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</si>
  <si>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</si>
  <si>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</si>
  <si>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</si>
  <si>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</si>
  <si>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</si>
  <si>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</si>
  <si>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</si>
  <si>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</si>
  <si>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</si>
  <si>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</si>
  <si>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</si>
  <si>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</si>
  <si>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</si>
  <si>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</si>
  <si>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</si>
  <si>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</si>
  <si>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</si>
  <si>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</si>
  <si>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</si>
  <si>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</si>
  <si>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</si>
  <si>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</si>
  <si>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</si>
  <si>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</si>
  <si>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</si>
  <si>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</si>
  <si>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</si>
  <si>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</si>
  <si>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</si>
  <si>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</si>
  <si>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</si>
  <si>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</si>
  <si>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</si>
  <si>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</si>
  <si>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</si>
  <si>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</si>
  <si>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</si>
  <si>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</si>
  <si>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</si>
  <si>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</si>
  <si>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</si>
  <si>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</si>
  <si>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</si>
  <si>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</si>
  <si>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</si>
  <si>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</si>
  <si>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</si>
  <si>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</si>
  <si>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</si>
  <si>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</si>
  <si>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</si>
  <si>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</si>
  <si>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</si>
  <si>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</si>
  <si>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</si>
  <si>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</si>
  <si>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</si>
  <si>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</si>
  <si>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</si>
  <si>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</si>
  <si>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</si>
  <si>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</si>
  <si>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</si>
  <si>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</si>
  <si>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</si>
  <si>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</si>
  <si>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</si>
  <si>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</si>
  <si>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</si>
  <si>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</si>
  <si>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</si>
  <si>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</si>
  <si>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</si>
  <si>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</si>
  <si>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</si>
  <si>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</si>
  <si>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</si>
  <si>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</si>
  <si>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</si>
  <si>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</si>
  <si>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</si>
  <si>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</si>
  <si>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</si>
  <si>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</si>
  <si>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</si>
  <si>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</si>
  <si>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</si>
  <si>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</si>
  <si>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</si>
  <si>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</si>
  <si>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</si>
  <si>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</si>
  <si>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</si>
  <si>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</si>
  <si>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</si>
  <si>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</si>
  <si>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</si>
  <si>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</si>
  <si>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</si>
  <si>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</si>
  <si>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</si>
  <si>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</si>
  <si>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</si>
  <si>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</si>
  <si>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</si>
  <si>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</si>
  <si>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</si>
  <si>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</si>
  <si>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</si>
  <si>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</si>
  <si>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</si>
  <si>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</si>
  <si>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</si>
  <si>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</si>
  <si>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</si>
  <si>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</si>
  <si>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</si>
  <si>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</si>
  <si>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</si>
  <si>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</si>
  <si>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</si>
  <si>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</si>
  <si>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</si>
  <si>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</si>
  <si>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</si>
  <si>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</si>
  <si>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</si>
  <si>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</si>
  <si>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</si>
  <si>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</si>
  <si>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</si>
  <si>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</si>
  <si>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</si>
  <si>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</si>
  <si>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</si>
  <si>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</si>
  <si>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</si>
  <si>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</si>
  <si>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</si>
  <si>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</si>
  <si>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</si>
  <si>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</si>
  <si>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</si>
  <si>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</si>
  <si>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</si>
  <si>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</si>
  <si>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</si>
  <si>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</si>
  <si>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</si>
  <si>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</si>
  <si>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</si>
  <si>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</si>
  <si>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</si>
  <si>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</si>
  <si>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</si>
  <si>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</si>
  <si>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</si>
  <si>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</si>
  <si>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</si>
  <si>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</si>
  <si>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</si>
  <si>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</si>
  <si>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</si>
  <si>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</si>
  <si>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</si>
  <si>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</si>
  <si>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</si>
  <si>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</si>
  <si>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</si>
  <si>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</si>
  <si>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</si>
  <si>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</si>
  <si>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</si>
  <si>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</si>
  <si>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</si>
  <si>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</si>
  <si>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</si>
  <si>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</si>
  <si>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</si>
  <si>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</si>
  <si>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</si>
  <si>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</si>
  <si>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</si>
  <si>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</si>
  <si>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</si>
  <si>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</si>
  <si>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</si>
  <si>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</si>
  <si>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</si>
  <si>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</si>
  <si>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</si>
  <si>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</si>
  <si>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</si>
  <si>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</si>
  <si>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</si>
  <si>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</si>
  <si>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</si>
  <si>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</si>
  <si>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</si>
  <si>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</si>
  <si>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</si>
  <si>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</si>
  <si>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</si>
  <si>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</si>
  <si>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</si>
  <si>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</si>
  <si>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</si>
  <si>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</si>
  <si>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</si>
  <si>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</si>
  <si>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</si>
  <si>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</si>
  <si>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</si>
  <si>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</si>
  <si>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</si>
  <si>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</si>
  <si>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</si>
  <si>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</si>
  <si>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</si>
  <si>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</si>
  <si>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</si>
  <si>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</si>
  <si>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</si>
  <si>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</si>
  <si>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</si>
  <si>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</si>
  <si>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</si>
  <si>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</si>
  <si>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</si>
  <si>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</si>
  <si>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</si>
  <si>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</si>
  <si>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</si>
  <si>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</si>
  <si>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</si>
  <si>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</si>
  <si>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</si>
  <si>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</si>
  <si>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</si>
  <si>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</si>
  <si>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</si>
  <si>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</si>
  <si>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</si>
  <si>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</si>
  <si>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</si>
  <si>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</si>
  <si>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</si>
  <si>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</si>
  <si>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</si>
  <si>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</si>
  <si>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</si>
  <si>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</si>
  <si>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</si>
  <si>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</si>
  <si>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</si>
  <si>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</si>
  <si>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</si>
  <si>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</si>
  <si>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</si>
  <si>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</si>
  <si>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</si>
  <si>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</si>
  <si>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</si>
  <si>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</si>
  <si>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</si>
  <si>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</si>
  <si>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</si>
  <si>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</si>
  <si>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</si>
  <si>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</si>
  <si>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</si>
  <si>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</si>
  <si>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</si>
  <si>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</si>
  <si>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</si>
  <si>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</si>
  <si>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</si>
  <si>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</si>
  <si>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</si>
  <si>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</si>
  <si>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</si>
  <si>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</si>
  <si>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</si>
  <si>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</si>
  <si>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</si>
  <si>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</si>
  <si>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</si>
  <si>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</si>
  <si>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</si>
  <si>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</si>
  <si>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</si>
  <si>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</si>
  <si>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</si>
  <si>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</si>
  <si>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</si>
  <si>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</si>
  <si>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</si>
  <si>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</si>
  <si>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</si>
  <si>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</si>
  <si>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</si>
  <si>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</si>
  <si>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</si>
  <si>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</si>
  <si>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</si>
  <si>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</si>
  <si>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</si>
  <si>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</si>
  <si>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</si>
  <si>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</si>
  <si>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</si>
  <si>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</si>
  <si>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</si>
  <si>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</si>
  <si>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</si>
  <si>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</si>
  <si>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</si>
  <si>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</si>
  <si>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</si>
  <si>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</si>
  <si>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</si>
  <si>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</si>
  <si>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</si>
  <si>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</si>
  <si>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</si>
  <si>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</si>
  <si>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</si>
  <si>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</si>
  <si>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</si>
  <si>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</si>
  <si>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</si>
  <si>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</si>
  <si>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</si>
  <si>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</si>
  <si>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</si>
  <si>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</si>
  <si>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</si>
  <si>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</si>
  <si>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</si>
  <si>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</si>
  <si>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</si>
  <si>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</si>
  <si>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</si>
  <si>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</si>
  <si>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</si>
  <si>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</si>
  <si>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</si>
  <si>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</si>
  <si>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</si>
  <si>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</si>
  <si>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</si>
  <si>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</si>
  <si>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</si>
  <si>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</si>
  <si>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</si>
  <si>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</si>
  <si>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</si>
  <si>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</si>
  <si>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</si>
  <si>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</si>
  <si>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</si>
  <si>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</si>
  <si>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</si>
  <si>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</si>
  <si>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</si>
  <si>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</si>
  <si>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</si>
  <si>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</si>
  <si>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</si>
  <si>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</si>
  <si>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</si>
  <si>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</si>
  <si>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</si>
  <si>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</si>
  <si>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</si>
  <si>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</si>
  <si>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</si>
  <si>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</si>
  <si>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</si>
  <si>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</si>
  <si>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</si>
  <si>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</si>
  <si>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</si>
  <si>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</si>
  <si>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</si>
  <si>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</si>
  <si>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</si>
  <si>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</si>
  <si>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</si>
  <si>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</si>
  <si>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</si>
  <si>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</si>
  <si>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</si>
  <si>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</si>
  <si>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</si>
  <si>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</si>
  <si>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</si>
  <si>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</si>
  <si>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</si>
  <si>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</si>
  <si>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</si>
  <si>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</si>
  <si>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</si>
  <si>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</si>
  <si>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</si>
  <si>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</si>
  <si>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</si>
  <si>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</si>
  <si>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</si>
  <si>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</si>
  <si>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</si>
  <si>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</si>
  <si>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</si>
  <si>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</si>
  <si>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</si>
  <si>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</si>
  <si>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</si>
  <si>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</si>
  <si>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</si>
  <si>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</si>
  <si>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</si>
  <si>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</si>
  <si>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</si>
  <si>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</si>
  <si>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</si>
  <si>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</si>
  <si>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</si>
  <si>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</si>
  <si>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</si>
  <si>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</si>
  <si>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</si>
  <si>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</si>
  <si>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</si>
  <si>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</si>
  <si>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</si>
  <si>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</si>
  <si>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</si>
  <si>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</si>
  <si>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</si>
  <si>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</si>
  <si>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</si>
  <si>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</si>
  <si>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</si>
  <si>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</si>
  <si>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</si>
  <si>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</si>
  <si>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</si>
  <si>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</si>
  <si>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</si>
  <si>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</si>
  <si>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</si>
  <si>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</si>
  <si>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</si>
  <si>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</si>
  <si>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</si>
  <si>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</si>
  <si>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</si>
  <si>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</si>
  <si>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</si>
  <si>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</si>
  <si>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</si>
  <si>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</si>
  <si>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</si>
  <si>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</si>
  <si>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</si>
  <si>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</si>
  <si>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</si>
  <si>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</si>
  <si>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</si>
  <si>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</si>
  <si>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</si>
  <si>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</si>
  <si>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</si>
  <si>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</si>
  <si>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</si>
  <si>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</si>
  <si>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</si>
  <si>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</si>
  <si>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</si>
  <si>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</si>
  <si>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</si>
  <si>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</si>
  <si>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</si>
  <si>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</si>
  <si>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</si>
  <si>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</si>
  <si>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</si>
  <si>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</si>
  <si>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</si>
  <si>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</si>
  <si>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</si>
  <si>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</si>
  <si>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</si>
  <si>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</si>
  <si>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</si>
  <si>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</si>
  <si>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</si>
  <si>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</si>
  <si>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</si>
  <si>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</si>
  <si>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</si>
  <si>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</si>
  <si>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</si>
  <si>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</si>
  <si>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</si>
  <si>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</si>
  <si>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</si>
  <si>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</si>
  <si>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</si>
  <si>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</si>
  <si>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</si>
  <si>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</si>
  <si>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</si>
  <si>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</si>
  <si>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</si>
  <si>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</si>
  <si>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</si>
  <si>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</si>
  <si>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</si>
  <si>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</si>
  <si>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</si>
  <si>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</si>
  <si>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</si>
  <si>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</si>
  <si>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</si>
  <si>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</si>
  <si>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</si>
  <si>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</si>
  <si>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</si>
  <si>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</si>
  <si>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</si>
  <si>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</si>
  <si>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</si>
  <si>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</si>
  <si>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</si>
  <si>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</si>
  <si>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</si>
  <si>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</si>
  <si>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</si>
  <si>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</si>
  <si>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</si>
  <si>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</si>
  <si>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</si>
  <si>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</si>
  <si>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</si>
  <si>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</si>
  <si>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</si>
  <si>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</si>
  <si>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</si>
  <si>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</si>
  <si>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</si>
  <si>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</si>
  <si>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</si>
  <si>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</si>
  <si>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</si>
  <si>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</si>
  <si>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</si>
  <si>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</si>
  <si>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</si>
  <si>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</si>
  <si>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</si>
  <si>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</si>
  <si>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</si>
  <si>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</si>
  <si>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</si>
  <si>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</si>
  <si>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</si>
  <si>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</si>
  <si>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</si>
  <si>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</si>
  <si>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</si>
  <si>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</si>
  <si>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</si>
  <si>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</si>
  <si>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</si>
  <si>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</si>
  <si>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</si>
  <si>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</si>
  <si>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</si>
  <si>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</si>
  <si>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</si>
  <si>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</si>
  <si>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</si>
  <si>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</si>
  <si>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</si>
  <si>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</si>
  <si>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</si>
  <si>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</si>
  <si>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</si>
  <si>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</si>
  <si>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</si>
  <si>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</si>
  <si>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</si>
  <si>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</si>
  <si>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</si>
  <si>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</si>
  <si>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</si>
  <si>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</si>
  <si>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</si>
  <si>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</si>
  <si>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</si>
  <si>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</si>
  <si>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</si>
  <si>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</si>
  <si>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</si>
  <si>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</si>
  <si>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</si>
  <si>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</si>
  <si>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</si>
  <si>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</si>
  <si>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</si>
  <si>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</si>
  <si>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</si>
  <si>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</si>
  <si>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</si>
  <si>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</si>
  <si>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</si>
  <si>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</si>
  <si>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</si>
  <si>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</si>
  <si>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</si>
  <si>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</si>
  <si>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</si>
  <si>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</si>
  <si>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</si>
  <si>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</si>
  <si>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</si>
  <si>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</si>
  <si>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</si>
  <si>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</si>
  <si>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</si>
  <si>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</si>
  <si>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</si>
  <si>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</si>
  <si>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</si>
  <si>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</si>
  <si>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</si>
  <si>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</si>
  <si>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</si>
  <si>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</si>
  <si>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</si>
  <si>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</si>
  <si>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</si>
  <si>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</si>
  <si>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</si>
  <si>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</si>
  <si>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</si>
  <si>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</si>
  <si>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</si>
  <si>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</si>
  <si>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</si>
  <si>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</si>
  <si>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</si>
  <si>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</si>
  <si>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</si>
  <si>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</si>
  <si>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</si>
  <si>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</si>
  <si>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</si>
  <si>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</si>
  <si>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</si>
  <si>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</si>
  <si>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</si>
  <si>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</si>
  <si>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</si>
  <si>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</si>
  <si>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</si>
  <si>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</si>
  <si>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</si>
  <si>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</si>
  <si>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</si>
  <si>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</si>
  <si>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</si>
  <si>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</si>
  <si>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</si>
  <si>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</si>
  <si>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</si>
  <si>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</si>
  <si>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</si>
  <si>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</si>
  <si>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</si>
  <si>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</si>
  <si>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</si>
  <si>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</si>
  <si>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</si>
  <si>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</si>
  <si>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</si>
  <si>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</si>
  <si>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</si>
  <si>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</si>
  <si>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</si>
  <si>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</si>
  <si>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</si>
  <si>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</si>
  <si>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</si>
  <si>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</si>
  <si>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</si>
  <si>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</si>
  <si>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</si>
  <si>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</si>
  <si>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</si>
  <si>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</si>
  <si>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</si>
  <si>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</si>
  <si>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</si>
  <si>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</si>
  <si>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</si>
  <si>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</si>
  <si>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</si>
  <si>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</si>
  <si>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</si>
  <si>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</si>
  <si>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</si>
  <si>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</si>
  <si>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</si>
  <si>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</si>
  <si>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</si>
  <si>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</si>
  <si>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</si>
  <si>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</si>
  <si>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</si>
  <si>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</si>
  <si>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</si>
  <si>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</si>
  <si>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</si>
  <si>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</si>
  <si>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</si>
  <si>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</si>
  <si>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</si>
  <si>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</si>
  <si>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</si>
  <si>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</si>
  <si>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</si>
  <si>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</si>
  <si>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</si>
  <si>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</si>
  <si>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</si>
  <si>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</si>
  <si>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</si>
  <si>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</si>
  <si>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</si>
  <si>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</si>
  <si>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</si>
  <si>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</si>
  <si>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</si>
  <si>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</si>
  <si>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</si>
  <si>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</si>
  <si>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</si>
  <si>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</si>
  <si>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</si>
  <si>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</si>
  <si>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</si>
  <si>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</si>
  <si>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</si>
  <si>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</si>
  <si>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</si>
  <si>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</si>
  <si>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</si>
  <si>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</si>
  <si>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</si>
  <si>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</si>
  <si>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</si>
  <si>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</si>
  <si>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</si>
  <si>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</si>
  <si>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</si>
  <si>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</si>
  <si>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</si>
  <si>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</si>
  <si>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</si>
  <si>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</si>
  <si>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</si>
  <si>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</si>
  <si>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</si>
  <si>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</si>
  <si>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</si>
  <si>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</si>
  <si>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</si>
  <si>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</si>
  <si>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</si>
  <si>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</si>
  <si>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</si>
  <si>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</si>
  <si>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</si>
  <si>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</si>
  <si>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</si>
  <si>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</si>
  <si>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</si>
  <si>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</si>
  <si>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</si>
  <si>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</si>
  <si>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</si>
  <si>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</si>
  <si>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</si>
  <si>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</si>
  <si>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</si>
  <si>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</si>
  <si>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</si>
  <si>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</si>
  <si>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</si>
  <si>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</si>
  <si>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</si>
  <si>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</si>
  <si>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</si>
  <si>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</si>
  <si>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</si>
  <si>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</si>
  <si>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</si>
  <si>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</si>
  <si>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</si>
  <si>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</si>
  <si>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</si>
  <si>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</si>
  <si>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</si>
  <si>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</si>
  <si>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</si>
  <si>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</si>
  <si>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</si>
  <si>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</si>
  <si>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</si>
  <si>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</si>
  <si>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</si>
  <si>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</si>
  <si>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</si>
  <si>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</si>
  <si>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</si>
  <si>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</si>
  <si>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</si>
  <si>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</si>
  <si>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</si>
  <si>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</si>
  <si>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</si>
  <si>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</si>
  <si>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</si>
  <si>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</si>
  <si>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</si>
  <si>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</si>
  <si>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</si>
  <si>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</si>
  <si>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</si>
  <si>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</si>
  <si>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</si>
  <si>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</si>
  <si>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</si>
  <si>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</si>
  <si>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</si>
  <si>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</si>
  <si>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</si>
  <si>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</si>
  <si>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</si>
  <si>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</si>
  <si>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</si>
  <si>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</si>
  <si>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</si>
  <si>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</si>
  <si>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</si>
  <si>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</si>
  <si>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</si>
  <si>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</si>
  <si>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</si>
  <si>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</si>
  <si>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</si>
  <si>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</si>
  <si>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</si>
  <si>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</si>
  <si>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</si>
  <si>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</si>
  <si>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</si>
  <si>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</si>
  <si>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</si>
  <si>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</si>
  <si>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</si>
  <si>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</si>
  <si>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</si>
  <si>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</si>
  <si>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</si>
  <si>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</si>
  <si>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</si>
  <si>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</si>
  <si>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</si>
  <si>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</si>
  <si>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</si>
  <si>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</si>
  <si>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</si>
  <si>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</si>
  <si>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</si>
  <si>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</si>
  <si>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</si>
  <si>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</si>
  <si>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</si>
  <si>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</si>
  <si>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</si>
  <si>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</si>
  <si>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</si>
  <si>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</si>
  <si>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</si>
  <si>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</si>
  <si>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</si>
  <si>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</si>
  <si>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</si>
  <si>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</si>
  <si>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</si>
  <si>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</si>
  <si>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</si>
  <si>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</si>
  <si>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</si>
  <si>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</si>
  <si>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</si>
  <si>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</si>
  <si>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</si>
  <si>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</si>
  <si>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</si>
  <si>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</si>
  <si>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</si>
  <si>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</si>
  <si>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</si>
  <si>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</si>
  <si>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</si>
  <si>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</si>
  <si>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</si>
  <si>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</si>
  <si>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</si>
  <si>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</si>
  <si>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</si>
  <si>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</si>
  <si>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</si>
  <si>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</si>
  <si>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</si>
  <si>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</si>
  <si>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</si>
  <si>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</si>
  <si>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</si>
  <si>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</si>
  <si>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</si>
  <si>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</si>
  <si>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</si>
  <si>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</si>
  <si>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</si>
  <si>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</si>
  <si>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</si>
  <si>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</si>
  <si>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</si>
  <si>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</si>
  <si>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</si>
  <si>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</si>
  <si>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</si>
  <si>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</si>
  <si>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</si>
  <si>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</si>
  <si>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</si>
  <si>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</si>
  <si>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</si>
  <si>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</si>
  <si>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</si>
  <si>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</si>
  <si>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</si>
  <si>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</si>
  <si>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</si>
  <si>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</si>
  <si>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</si>
  <si>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</si>
  <si>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</si>
  <si>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</si>
  <si>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</si>
  <si>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</si>
  <si>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</si>
  <si>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</si>
  <si>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</si>
  <si>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</si>
  <si>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</si>
  <si>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</si>
  <si>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</si>
  <si>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</si>
  <si>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</si>
  <si>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</si>
  <si>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</si>
  <si>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</si>
  <si>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</si>
  <si>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</si>
  <si>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</si>
  <si>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</si>
  <si>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</si>
  <si>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</si>
  <si>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</si>
  <si>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</si>
  <si>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</si>
  <si>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</si>
  <si>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</si>
  <si>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</si>
  <si>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</si>
  <si>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</si>
  <si>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</si>
  <si>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</si>
  <si>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</si>
  <si>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</si>
  <si>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</si>
  <si>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</si>
  <si>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</si>
  <si>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</si>
  <si>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</si>
  <si>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</si>
  <si>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</si>
  <si>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</si>
  <si>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</si>
  <si>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</si>
  <si>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</si>
  <si>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</si>
  <si>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</si>
  <si>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</si>
  <si>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</si>
  <si>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</si>
  <si>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</si>
  <si>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</si>
  <si>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</si>
  <si>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</si>
  <si>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</si>
  <si>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</si>
  <si>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</si>
  <si>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</si>
  <si>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</si>
  <si>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</si>
  <si>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</si>
  <si>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</si>
  <si>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</si>
  <si>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</si>
  <si>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</si>
  <si>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</si>
  <si>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</si>
  <si>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</si>
  <si>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</si>
  <si>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</si>
  <si>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</si>
  <si>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</si>
  <si>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</si>
  <si>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</si>
  <si>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</si>
  <si>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</si>
  <si>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</si>
  <si>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</si>
  <si>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</si>
  <si>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</si>
  <si>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</si>
  <si>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</si>
  <si>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</si>
  <si>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</si>
  <si>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</si>
  <si>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</si>
  <si>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</si>
  <si>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</si>
  <si>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</si>
  <si>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</si>
  <si>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</si>
  <si>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</si>
  <si>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</si>
  <si>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</si>
  <si>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</si>
  <si>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</si>
  <si>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</si>
  <si>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</si>
  <si>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</si>
  <si>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</si>
  <si>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</si>
  <si>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</si>
  <si>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</si>
  <si>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</si>
  <si>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</si>
  <si>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</si>
  <si>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</si>
  <si>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</si>
  <si>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</si>
  <si>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</si>
  <si>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</si>
  <si>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</si>
  <si>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</si>
  <si>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</si>
  <si>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</si>
  <si>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</si>
  <si>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</si>
  <si>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</si>
  <si>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</si>
  <si>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</si>
  <si>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</si>
  <si>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</si>
  <si>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</si>
  <si>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</si>
  <si>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</si>
  <si>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</si>
  <si>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</si>
  <si>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</si>
  <si>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</si>
  <si>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</si>
  <si>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</si>
  <si>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</si>
  <si>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</si>
  <si>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</si>
  <si>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</si>
  <si>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</si>
  <si>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</si>
  <si>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</si>
  <si>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</si>
  <si>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</si>
  <si>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</si>
  <si>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</si>
  <si>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</si>
  <si>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</si>
  <si>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</si>
  <si>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</si>
  <si>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</si>
  <si>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</si>
  <si>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</si>
  <si>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</si>
  <si>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</si>
  <si>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</si>
  <si>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</si>
  <si>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</si>
  <si>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</si>
  <si>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</si>
  <si>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</si>
  <si>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</si>
  <si>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</si>
  <si>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</si>
  <si>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</si>
  <si>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</si>
  <si>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</si>
  <si>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</si>
  <si>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</si>
  <si>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</si>
  <si>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</si>
  <si>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</si>
  <si>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</si>
  <si>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</si>
  <si>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</si>
  <si>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</si>
  <si>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</si>
  <si>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</si>
  <si>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</si>
  <si>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</si>
  <si>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</si>
  <si>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</si>
  <si>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</si>
  <si>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</si>
  <si>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</si>
  <si>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</si>
  <si>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</si>
  <si>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</si>
  <si>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</si>
  <si>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</si>
  <si>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</si>
  <si>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</si>
  <si>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</si>
  <si>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</si>
  <si>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</si>
  <si>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</si>
  <si>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</si>
  <si>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</si>
  <si>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</si>
  <si>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</si>
  <si>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</si>
  <si>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</si>
  <si>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</si>
  <si>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</si>
  <si>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</si>
  <si>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</si>
  <si>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</si>
  <si>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</si>
  <si>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</si>
  <si>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</si>
  <si>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</si>
  <si>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</si>
  <si>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</si>
  <si>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</si>
  <si>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</si>
  <si>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</si>
  <si>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</si>
  <si>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</si>
  <si>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</si>
  <si>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</si>
  <si>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</si>
  <si>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</si>
  <si>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</si>
  <si>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</si>
  <si>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</si>
  <si>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</si>
  <si>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</si>
  <si>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</si>
  <si>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</si>
  <si>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</si>
  <si>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</si>
  <si>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</si>
  <si>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</si>
  <si>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</si>
  <si>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</si>
  <si>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</si>
  <si>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</si>
  <si>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</si>
  <si>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</si>
  <si>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</si>
  <si>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</si>
  <si>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</si>
  <si>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</si>
  <si>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</si>
  <si>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</si>
  <si>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</si>
  <si>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</si>
  <si>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</si>
  <si>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</si>
  <si>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</si>
  <si>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</si>
  <si>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</si>
  <si>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</si>
  <si>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</si>
  <si>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</si>
  <si>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</si>
  <si>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</si>
  <si>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</si>
  <si>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</si>
  <si>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</si>
  <si>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</si>
  <si>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</si>
  <si>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</si>
  <si>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</si>
  <si>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</si>
  <si>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</si>
  <si>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</si>
  <si>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</si>
  <si>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</si>
  <si>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</si>
  <si>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</si>
  <si>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</si>
  <si>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</si>
  <si>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</si>
  <si>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</si>
  <si>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</si>
  <si>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</si>
  <si>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</si>
  <si>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</si>
  <si>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</si>
  <si>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</si>
  <si>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</si>
  <si>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</si>
  <si>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</si>
  <si>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</si>
  <si>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</si>
  <si>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</si>
  <si>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</si>
  <si>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</si>
  <si>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</si>
  <si>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</si>
  <si>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</si>
  <si>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</si>
  <si>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</si>
  <si>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</si>
  <si>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</si>
  <si>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</si>
  <si>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</si>
  <si>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</si>
  <si>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</si>
  <si>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</si>
  <si>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</si>
  <si>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</si>
  <si>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</si>
  <si>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</si>
  <si>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</si>
  <si>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</si>
  <si>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</si>
  <si>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</si>
  <si>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</si>
  <si>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</si>
  <si>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</si>
  <si>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</si>
  <si>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</si>
  <si>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</si>
  <si>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</si>
  <si>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</si>
  <si>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</si>
  <si>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</si>
  <si>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</si>
  <si>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</si>
  <si>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</si>
  <si>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</si>
  <si>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</si>
  <si>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</si>
  <si>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</si>
  <si>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</si>
  <si>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</si>
  <si>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</si>
  <si>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</si>
  <si>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</si>
  <si>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</si>
  <si>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</si>
  <si>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</si>
  <si>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</si>
  <si>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</si>
  <si>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</si>
  <si>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</si>
  <si>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</si>
  <si>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</si>
  <si>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</si>
  <si>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</si>
  <si>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</si>
  <si>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</si>
  <si>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</si>
  <si>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</si>
  <si>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</si>
  <si>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</si>
  <si>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</si>
  <si>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</si>
  <si>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</si>
  <si>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</si>
  <si>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</si>
  <si>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</si>
  <si>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</si>
  <si>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</si>
  <si>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</si>
  <si>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</si>
  <si>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</si>
  <si>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</si>
  <si>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</si>
  <si>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</si>
  <si>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</si>
  <si>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</si>
  <si>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</si>
  <si>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</si>
  <si>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</si>
  <si>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</si>
  <si>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</si>
  <si>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</si>
  <si>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</si>
  <si>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</si>
  <si>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</si>
  <si>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</si>
  <si>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</si>
  <si>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</si>
  <si>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</si>
  <si>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</si>
  <si>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</si>
  <si>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</si>
  <si>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</si>
  <si>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</si>
  <si>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</si>
  <si>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</si>
  <si>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</si>
  <si>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</si>
  <si>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</si>
  <si>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</si>
  <si>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</si>
  <si>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</si>
  <si>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</si>
  <si>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</si>
  <si>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</si>
  <si>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</si>
  <si>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</si>
  <si>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</si>
  <si>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</si>
  <si>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</si>
  <si>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</si>
  <si>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</si>
  <si>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</si>
  <si>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</si>
  <si>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</si>
  <si>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</si>
  <si>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</si>
  <si>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</si>
  <si>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</si>
  <si>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</si>
  <si>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</si>
  <si>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</si>
  <si>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</si>
  <si>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</si>
  <si>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</si>
  <si>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</si>
  <si>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</si>
  <si>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</si>
  <si>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</si>
  <si>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</si>
  <si>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</si>
  <si>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</si>
  <si>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</si>
  <si>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</si>
  <si>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</si>
  <si>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</si>
  <si>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</si>
  <si>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</si>
  <si>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</si>
  <si>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</si>
  <si>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</si>
  <si>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</si>
  <si>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</si>
  <si>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</si>
  <si>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</si>
  <si>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</si>
  <si>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</si>
  <si>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</si>
  <si>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</si>
  <si>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</si>
  <si>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</si>
  <si>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</si>
  <si>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</si>
  <si>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</si>
  <si>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</si>
  <si>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</si>
  <si>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</si>
  <si>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</si>
  <si>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</si>
  <si>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</si>
  <si>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</si>
  <si>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</si>
  <si>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</si>
  <si>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</si>
  <si>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</si>
  <si>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</si>
  <si>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</si>
  <si>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</si>
  <si>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</si>
  <si>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</si>
  <si>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</si>
  <si>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</si>
  <si>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</si>
  <si>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</si>
  <si>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</si>
  <si>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</si>
  <si>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</si>
  <si>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</si>
  <si>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</si>
  <si>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</si>
  <si>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</si>
  <si>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</si>
  <si>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</si>
  <si>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</si>
  <si>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</si>
  <si>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</si>
  <si>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</si>
  <si>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</si>
  <si>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</si>
  <si>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</si>
  <si>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</si>
  <si>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</si>
  <si>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</si>
  <si>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</si>
  <si>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</si>
  <si>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</si>
  <si>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</si>
  <si>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</si>
  <si>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</si>
  <si>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</si>
  <si>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</si>
  <si>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</si>
  <si>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</si>
  <si>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</si>
  <si>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</si>
  <si>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</si>
  <si>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</si>
  <si>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</si>
  <si>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</si>
  <si>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</si>
  <si>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</si>
  <si>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</si>
  <si>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</si>
  <si>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</si>
  <si>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</si>
  <si>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</si>
  <si>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</si>
  <si>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</si>
  <si>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</si>
  <si>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</si>
  <si>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</si>
  <si>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</si>
  <si>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</si>
  <si>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</si>
  <si>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</si>
  <si>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</si>
  <si>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</si>
  <si>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</si>
  <si>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</si>
  <si>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</si>
  <si>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</si>
  <si>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</si>
  <si>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</si>
  <si>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</si>
  <si>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</si>
  <si>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</si>
  <si>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</si>
  <si>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</si>
  <si>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</si>
  <si>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</si>
  <si>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</si>
  <si>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</si>
  <si>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</si>
  <si>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</si>
  <si>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</si>
  <si>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</si>
  <si>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</si>
  <si>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</si>
  <si>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</si>
  <si>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</si>
  <si>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</si>
  <si>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</si>
  <si>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</si>
  <si>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</si>
  <si>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</si>
  <si>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</si>
  <si>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</si>
  <si>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</si>
  <si>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</si>
  <si>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</si>
  <si>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</si>
  <si>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</si>
  <si>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</si>
  <si>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</si>
  <si>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</si>
  <si>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</si>
  <si>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</si>
  <si>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</si>
  <si>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</si>
  <si>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</si>
  <si>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</si>
  <si>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</si>
  <si>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</si>
  <si>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</si>
  <si>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</si>
  <si>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</si>
  <si>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</si>
  <si>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</si>
  <si>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</si>
  <si>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</si>
  <si>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</si>
  <si>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</si>
  <si>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</si>
  <si>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</si>
  <si>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</si>
  <si>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</si>
  <si>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</si>
  <si>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</si>
  <si>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</si>
  <si>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</si>
  <si>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</si>
  <si>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</si>
  <si>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</si>
  <si>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</si>
  <si>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</si>
  <si>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</si>
  <si>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</si>
  <si>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</si>
  <si>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</si>
  <si>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</si>
  <si>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</si>
  <si>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</si>
  <si>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</si>
  <si>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</si>
  <si>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</si>
  <si>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</si>
  <si>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</si>
  <si>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</si>
  <si>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</si>
  <si>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</si>
  <si>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</si>
  <si>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</si>
  <si>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</si>
  <si>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</si>
  <si>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</si>
  <si>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</si>
  <si>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</si>
  <si>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</si>
  <si>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</si>
  <si>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</si>
  <si>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</si>
  <si>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</si>
  <si>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</si>
  <si>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</si>
  <si>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</si>
  <si>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</si>
  <si>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</si>
  <si>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</si>
  <si>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</si>
  <si>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</si>
  <si>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</si>
  <si>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</si>
  <si>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</si>
  <si>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</si>
  <si>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</si>
  <si>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</si>
  <si>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</si>
  <si>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</si>
  <si>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</si>
  <si>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</si>
  <si>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</si>
  <si>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</si>
  <si>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</si>
  <si>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</si>
  <si>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</si>
  <si>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</si>
  <si>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</si>
  <si>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</si>
  <si>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</si>
  <si>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</si>
  <si>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</si>
  <si>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</si>
  <si>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</si>
  <si>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</si>
  <si>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</si>
  <si>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</si>
  <si>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</si>
  <si>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</si>
  <si>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</si>
  <si>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</si>
  <si>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</si>
  <si>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</si>
  <si>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</si>
  <si>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</si>
  <si>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</si>
  <si>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</si>
  <si>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</si>
  <si>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</si>
  <si>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</si>
  <si>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</si>
  <si>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</si>
  <si>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</si>
  <si>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</si>
  <si>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</si>
  <si>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</si>
  <si>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</si>
  <si>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</si>
  <si>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</si>
  <si>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</si>
  <si>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</si>
  <si>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</si>
  <si>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</si>
  <si>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</si>
  <si>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</si>
  <si>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</si>
  <si>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</si>
  <si>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</si>
  <si>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</si>
  <si>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</si>
  <si>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</si>
  <si>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</si>
  <si>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</si>
  <si>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</si>
  <si>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</si>
  <si>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</si>
  <si>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</si>
  <si>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</si>
  <si>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</si>
  <si>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</si>
  <si>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</si>
  <si>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</si>
  <si>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</si>
  <si>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</si>
  <si>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</si>
  <si>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</si>
  <si>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</si>
  <si>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</si>
  <si>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</si>
  <si>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</si>
  <si>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</si>
  <si>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</si>
  <si>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</si>
  <si>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</si>
  <si>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</si>
  <si>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</si>
  <si>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</si>
  <si>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</si>
  <si>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</si>
  <si>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</si>
  <si>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</si>
  <si>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</si>
  <si>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</si>
  <si>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</si>
  <si>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</si>
  <si>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</si>
  <si>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</si>
  <si>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</si>
  <si>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</si>
  <si>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</si>
  <si>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</si>
  <si>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</si>
  <si>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</si>
  <si>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</si>
  <si>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</si>
  <si>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</si>
  <si>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</si>
  <si>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</si>
  <si>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</si>
  <si>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</si>
  <si>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</si>
  <si>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</si>
  <si>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</si>
  <si>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</si>
  <si>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</si>
  <si>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</si>
  <si>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</si>
  <si>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</si>
  <si>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</si>
  <si>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</si>
  <si>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</si>
  <si>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</si>
  <si>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</si>
  <si>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</si>
  <si>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</si>
  <si>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</si>
  <si>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</si>
  <si>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</si>
  <si>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</si>
  <si>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</si>
  <si>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</si>
  <si>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</si>
  <si>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</si>
  <si>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</si>
  <si>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</si>
  <si>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</si>
  <si>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</si>
  <si>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</si>
  <si>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</si>
  <si>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</si>
  <si>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</si>
  <si>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</si>
  <si>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</si>
  <si>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</si>
  <si>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</si>
  <si>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</si>
  <si>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</si>
  <si>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</si>
  <si>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</si>
  <si>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</si>
  <si>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</si>
  <si>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</si>
  <si>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</si>
  <si>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</si>
  <si>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</si>
  <si>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</si>
  <si>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</si>
  <si>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</si>
  <si>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</si>
  <si>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</si>
  <si>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</si>
  <si>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</si>
  <si>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</si>
  <si>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</si>
  <si>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</si>
  <si>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</si>
  <si>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</si>
  <si>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</si>
  <si>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</si>
  <si>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</si>
  <si>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</si>
  <si>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</si>
  <si>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</si>
  <si>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</si>
  <si>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</si>
  <si>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</si>
  <si>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</si>
  <si>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</si>
  <si>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</si>
  <si>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</si>
  <si>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</si>
  <si>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</si>
  <si>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</si>
  <si>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</si>
  <si>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</si>
  <si>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</si>
  <si>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</si>
  <si>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</si>
  <si>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</si>
  <si>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</si>
  <si>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</si>
  <si>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</si>
  <si>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</si>
  <si>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</si>
  <si>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</si>
  <si>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</si>
  <si>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</si>
  <si>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</si>
  <si>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</si>
  <si>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</si>
  <si>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</si>
  <si>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</si>
  <si>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</si>
  <si>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</si>
  <si>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</si>
  <si>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</si>
  <si>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</si>
  <si>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</si>
  <si>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</si>
  <si>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</si>
  <si>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</si>
  <si>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</si>
  <si>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</si>
  <si>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</si>
  <si>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</si>
  <si>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</si>
  <si>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</si>
  <si>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</si>
  <si>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</si>
  <si>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</si>
  <si>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</si>
  <si>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</si>
  <si>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</si>
  <si>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</si>
  <si>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</si>
  <si>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</si>
  <si>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</si>
  <si>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</si>
  <si>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</si>
  <si>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</si>
  <si>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</si>
  <si>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</si>
  <si>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</si>
  <si>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</si>
  <si>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</si>
  <si>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</si>
  <si>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</si>
  <si>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</si>
  <si>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</si>
  <si>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</si>
  <si>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</si>
  <si>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</si>
  <si>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</si>
  <si>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</si>
  <si>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</si>
  <si>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</si>
  <si>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</si>
  <si>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</si>
  <si>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</si>
  <si>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</si>
  <si>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</si>
  <si>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</si>
  <si>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</si>
  <si>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</si>
  <si>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</si>
  <si>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</si>
  <si>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</si>
  <si>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</si>
  <si>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</si>
  <si>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</si>
  <si>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</si>
  <si>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</si>
  <si>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</si>
  <si>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</si>
  <si>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</si>
  <si>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</si>
  <si>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</si>
  <si>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</si>
  <si>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</si>
  <si>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</si>
  <si>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</si>
  <si>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</si>
  <si>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</si>
  <si>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</si>
  <si>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</si>
  <si>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</si>
  <si>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</si>
  <si>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</si>
  <si>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</si>
  <si>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</si>
  <si>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</si>
  <si>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</si>
  <si>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</si>
  <si>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</si>
  <si>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</si>
  <si>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</si>
  <si>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</si>
  <si>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</si>
  <si>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</si>
  <si>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</si>
  <si>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</si>
  <si>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</si>
  <si>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</si>
  <si>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</si>
  <si>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</si>
  <si>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</si>
  <si>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</si>
  <si>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</si>
  <si>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</si>
  <si>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</si>
  <si>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</si>
  <si>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</si>
  <si>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</si>
  <si>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</si>
  <si>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</si>
  <si>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</si>
  <si>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</si>
  <si>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</si>
  <si>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</si>
  <si>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</si>
  <si>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</si>
  <si>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</si>
  <si>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</si>
  <si>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</si>
  <si>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</si>
  <si>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</si>
  <si>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</si>
  <si>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</si>
  <si>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</si>
  <si>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</si>
  <si>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</si>
  <si>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</si>
  <si>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</si>
  <si>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</si>
  <si>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</si>
  <si>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</si>
  <si>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</si>
  <si>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</si>
  <si>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</si>
  <si>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</si>
  <si>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</si>
  <si>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</si>
  <si>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</si>
  <si>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</si>
  <si>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</si>
  <si>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</si>
  <si>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</si>
  <si>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</si>
  <si>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</si>
  <si>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</si>
  <si>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</si>
  <si>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</si>
  <si>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</si>
  <si>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</si>
  <si>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</si>
  <si>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</si>
  <si>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</si>
  <si>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</si>
  <si>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</si>
  <si>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</si>
  <si>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</si>
  <si>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</si>
  <si>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</si>
  <si>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</si>
  <si>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</si>
  <si>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</si>
  <si>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</si>
  <si>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</si>
  <si>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</si>
  <si>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</si>
  <si>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</si>
  <si>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</si>
  <si>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</si>
  <si>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</si>
  <si>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</si>
  <si>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</si>
  <si>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</si>
  <si>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</si>
  <si>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</si>
  <si>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</si>
  <si>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</si>
  <si>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</si>
  <si>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</si>
  <si>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</si>
  <si>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</si>
  <si>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</si>
  <si>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</si>
  <si>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</si>
  <si>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</si>
  <si>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</si>
  <si>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</si>
  <si>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</si>
  <si>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</si>
  <si>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</si>
  <si>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</si>
  <si>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</si>
  <si>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</si>
  <si>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</si>
  <si>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</si>
  <si>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</si>
  <si>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</si>
  <si>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</si>
  <si>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</si>
  <si>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</si>
  <si>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</si>
  <si>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</si>
  <si>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</si>
  <si>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</si>
  <si>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</si>
  <si>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</si>
  <si>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</si>
  <si>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</si>
  <si>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</si>
  <si>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</si>
  <si>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</si>
  <si>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</si>
  <si>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</si>
  <si>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</si>
  <si>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</si>
  <si>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</si>
  <si>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</si>
  <si>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</si>
  <si>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</si>
  <si>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</si>
  <si>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</si>
  <si>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</si>
  <si>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</si>
  <si>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</si>
  <si>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</si>
  <si>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</si>
  <si>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</si>
  <si>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</si>
  <si>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</si>
  <si>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</si>
  <si>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</si>
  <si>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</si>
  <si>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</si>
  <si>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</si>
  <si>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</si>
  <si>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</si>
  <si>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</si>
  <si>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</si>
  <si>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</si>
  <si>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</si>
  <si>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</si>
  <si>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</si>
  <si>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</si>
  <si>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</si>
  <si>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</si>
  <si>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</si>
  <si>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</si>
  <si>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</si>
  <si>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</si>
  <si>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</si>
  <si>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</si>
  <si>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</si>
  <si>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</si>
  <si>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</si>
  <si>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</si>
  <si>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</si>
  <si>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</si>
  <si>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</si>
  <si>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</si>
  <si>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</si>
  <si>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</si>
  <si>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</si>
  <si>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</si>
  <si>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</si>
  <si>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</si>
  <si>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</si>
  <si>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</si>
  <si>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</si>
  <si>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</si>
  <si>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</si>
  <si>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</si>
  <si>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</si>
  <si>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</si>
  <si>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</si>
  <si>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</si>
  <si>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</si>
  <si>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</si>
  <si>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</si>
  <si>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</si>
  <si>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</si>
  <si>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</si>
  <si>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</si>
  <si>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</si>
  <si>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</si>
  <si>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</si>
  <si>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</si>
  <si>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</si>
  <si>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</si>
  <si>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</si>
  <si>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</si>
  <si>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</si>
  <si>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</si>
  <si>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</si>
  <si>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</si>
  <si>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</si>
  <si>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</si>
  <si>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</si>
  <si>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</si>
  <si>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</si>
  <si>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</si>
  <si>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</si>
  <si>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</si>
  <si>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</si>
  <si>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</si>
  <si>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</si>
  <si>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</si>
  <si>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</si>
  <si>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</si>
  <si>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</si>
  <si>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</si>
  <si>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</si>
  <si>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</si>
  <si>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</si>
  <si>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</si>
  <si>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</si>
  <si>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</si>
  <si>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</si>
  <si>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</si>
  <si>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</si>
  <si>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</si>
  <si>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</si>
  <si>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</si>
  <si>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</si>
  <si>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</si>
  <si>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</si>
  <si>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</si>
  <si>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</si>
  <si>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</si>
  <si>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</si>
  <si>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</si>
  <si>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</si>
  <si>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</si>
  <si>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</si>
  <si>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</si>
  <si>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</si>
  <si>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</si>
  <si>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</si>
  <si>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</si>
  <si>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</si>
  <si>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</si>
  <si>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</si>
  <si>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</si>
  <si>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</si>
  <si>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</si>
  <si>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</si>
  <si>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</si>
  <si>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</si>
  <si>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</si>
  <si>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</si>
  <si>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</si>
  <si>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</si>
  <si>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</si>
  <si>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</si>
  <si>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</si>
  <si>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</si>
  <si>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</si>
  <si>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</si>
  <si>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</si>
  <si>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</si>
  <si>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</si>
  <si>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</si>
  <si>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</si>
  <si>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</si>
  <si>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</si>
  <si>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</si>
  <si>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</si>
  <si>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</si>
  <si>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</si>
  <si>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</si>
  <si>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</si>
  <si>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</si>
  <si>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</si>
  <si>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</si>
  <si>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</si>
  <si>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</si>
  <si>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</si>
  <si>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</si>
  <si>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</si>
  <si>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</si>
  <si>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</si>
  <si>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</si>
  <si>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</si>
  <si>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</si>
  <si>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</si>
  <si>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</si>
  <si>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</si>
  <si>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</si>
  <si>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</si>
  <si>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</si>
  <si>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</si>
  <si>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</si>
  <si>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</si>
  <si>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</si>
  <si>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</si>
  <si>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</si>
  <si>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</si>
  <si>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</si>
  <si>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</si>
  <si>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</si>
  <si>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</si>
  <si>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</si>
  <si>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</si>
  <si>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</si>
  <si>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</si>
  <si>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</si>
  <si>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</si>
  <si>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</si>
  <si>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</si>
  <si>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</si>
  <si>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</si>
  <si>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</si>
  <si>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</si>
  <si>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</si>
  <si>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</si>
  <si>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</si>
  <si>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</si>
  <si>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</si>
  <si>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</si>
  <si>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</si>
  <si>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</si>
  <si>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</si>
  <si>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</si>
  <si>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</si>
  <si>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</si>
  <si>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</si>
  <si>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</si>
  <si>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</si>
  <si>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</si>
  <si>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</si>
  <si>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</si>
  <si>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</si>
  <si>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</si>
  <si>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</si>
  <si>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</si>
  <si>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</si>
  <si>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</si>
  <si>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</si>
  <si>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</si>
  <si>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</si>
  <si>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</si>
  <si>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</si>
  <si>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</si>
  <si>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</si>
  <si>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</si>
  <si>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</si>
  <si>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</si>
  <si>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</si>
  <si>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</si>
  <si>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</si>
  <si>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</si>
  <si>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</si>
  <si>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</si>
  <si>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</si>
  <si>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</si>
  <si>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</si>
  <si>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</si>
  <si>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</si>
  <si>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</si>
  <si>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</si>
  <si>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</si>
  <si>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</si>
  <si>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</si>
  <si>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</si>
  <si>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</si>
  <si>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</si>
  <si>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</si>
  <si>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</si>
  <si>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</si>
  <si>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</si>
  <si>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</si>
  <si>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</si>
  <si>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</si>
  <si>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</si>
  <si>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</si>
  <si>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</si>
  <si>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</si>
  <si>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</si>
  <si>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</si>
  <si>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</si>
  <si>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</si>
  <si>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</si>
  <si>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</si>
  <si>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</si>
  <si>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</si>
  <si>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</si>
  <si>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</si>
  <si>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</si>
  <si>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</si>
  <si>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</si>
  <si>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</si>
  <si>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</si>
  <si>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</si>
  <si>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</si>
  <si>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</si>
  <si>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</si>
  <si>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</si>
  <si>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</si>
  <si>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</si>
  <si>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</si>
  <si>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</si>
  <si>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</si>
  <si>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</si>
  <si>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</si>
  <si>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</si>
  <si>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</si>
  <si>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</si>
  <si>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</si>
  <si>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</si>
  <si>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</si>
  <si>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</si>
  <si>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</si>
  <si>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</si>
  <si>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</si>
  <si>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</si>
  <si>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</si>
  <si>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</si>
  <si>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</si>
  <si>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</si>
  <si>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</si>
  <si>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</si>
  <si>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</si>
  <si>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</si>
  <si>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</si>
  <si>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</si>
  <si>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</si>
  <si>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</si>
  <si>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</si>
  <si>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</si>
  <si>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</si>
  <si>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</si>
  <si>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</si>
  <si>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</si>
  <si>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</si>
  <si>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</si>
  <si>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</si>
  <si>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</si>
  <si>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</si>
  <si>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</si>
  <si>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</si>
  <si>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</si>
  <si>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</si>
  <si>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</si>
  <si>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</si>
  <si>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</si>
  <si>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</si>
  <si>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</si>
  <si>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</si>
  <si>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</si>
  <si>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</si>
  <si>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</si>
  <si>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</si>
  <si>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</si>
  <si>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</si>
  <si>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</si>
  <si>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</si>
  <si>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</si>
  <si>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</si>
  <si>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</si>
  <si>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</si>
  <si>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</si>
  <si>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</si>
  <si>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</si>
  <si>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</si>
  <si>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</si>
  <si>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</si>
  <si>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</si>
  <si>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</si>
  <si>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</si>
  <si>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</si>
  <si>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</si>
  <si>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</si>
  <si>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</si>
  <si>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</si>
  <si>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</si>
  <si>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</si>
  <si>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</si>
  <si>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</si>
  <si>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</si>
  <si>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</si>
  <si>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</si>
  <si>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</si>
  <si>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</si>
  <si>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</si>
  <si>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</si>
  <si>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</si>
  <si>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</si>
  <si>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</si>
  <si>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</si>
  <si>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</si>
  <si>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</si>
  <si>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</si>
  <si>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</si>
  <si>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</si>
  <si>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</si>
  <si>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</si>
  <si>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</si>
  <si>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</si>
  <si>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</si>
  <si>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</si>
  <si>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</si>
  <si>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</si>
  <si>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</si>
  <si>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</si>
  <si>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</si>
  <si>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</si>
  <si>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</si>
  <si>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</si>
  <si>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</si>
  <si>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</si>
  <si>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</si>
  <si>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</si>
  <si>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</si>
  <si>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</si>
  <si>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</si>
  <si>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</si>
  <si>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</si>
  <si>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</si>
  <si>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</si>
  <si>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</si>
  <si>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</si>
  <si>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</si>
  <si>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</si>
  <si>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</si>
  <si>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</si>
  <si>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</si>
  <si>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</si>
  <si>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</si>
  <si>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</si>
  <si>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</si>
  <si>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</si>
  <si>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</si>
  <si>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</si>
  <si>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</si>
  <si>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</si>
  <si>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</si>
  <si>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</si>
  <si>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</si>
  <si>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</si>
  <si>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</si>
  <si>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</si>
  <si>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</si>
  <si>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</si>
  <si>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</si>
  <si>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</si>
  <si>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</si>
  <si>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</si>
  <si>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</si>
  <si>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</si>
  <si>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</si>
  <si>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</si>
  <si>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</si>
  <si>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</si>
  <si>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</si>
  <si>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</si>
  <si>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</si>
  <si>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</si>
  <si>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</si>
  <si>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</si>
  <si>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</si>
  <si>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</si>
  <si>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</si>
  <si>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</si>
  <si>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</si>
  <si>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</si>
  <si>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</si>
  <si>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</si>
  <si>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</si>
  <si>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</si>
  <si>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</si>
  <si>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</si>
  <si>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</si>
  <si>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</si>
  <si>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</si>
  <si>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</si>
  <si>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</si>
  <si>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</si>
  <si>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</si>
  <si>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</si>
  <si>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</si>
  <si>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</si>
  <si>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</si>
  <si>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</si>
  <si>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</si>
  <si>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</si>
  <si>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</si>
  <si>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</si>
  <si>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</si>
  <si>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</si>
  <si>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</si>
  <si>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</si>
  <si>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</si>
  <si>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</si>
  <si>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</si>
  <si>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</si>
  <si>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</si>
  <si>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</si>
  <si>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</si>
  <si>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</si>
  <si>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</si>
  <si>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</si>
  <si>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</si>
  <si>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</si>
  <si>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</si>
  <si>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</si>
  <si>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</si>
  <si>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</si>
  <si>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</si>
  <si>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</si>
  <si>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</si>
  <si>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</si>
  <si>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</si>
  <si>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</si>
  <si>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</si>
  <si>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</si>
  <si>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</si>
  <si>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</si>
  <si>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</si>
  <si>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</si>
  <si>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</si>
  <si>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</si>
  <si>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</si>
  <si>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</si>
  <si>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</si>
  <si>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</si>
  <si>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</si>
  <si>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</si>
  <si>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</si>
  <si>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</si>
  <si>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</si>
  <si>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</si>
  <si>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</si>
  <si>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</si>
  <si>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</si>
  <si>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</si>
  <si>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</si>
  <si>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</si>
  <si>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</si>
  <si>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</si>
  <si>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</si>
  <si>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</si>
  <si>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</si>
  <si>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</si>
  <si>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</si>
  <si>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</si>
  <si>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</si>
  <si>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</si>
  <si>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</si>
  <si>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</si>
  <si>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</si>
  <si>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</si>
  <si>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</si>
  <si>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</si>
  <si>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</si>
  <si>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</si>
  <si>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</si>
  <si>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</si>
  <si>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</si>
  <si>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</si>
  <si>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</si>
  <si>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</si>
  <si>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</si>
  <si>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</si>
  <si>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</si>
  <si>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</si>
  <si>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</si>
  <si>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</si>
  <si>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</si>
  <si>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</si>
  <si>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</si>
  <si>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</si>
  <si>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</si>
  <si>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</si>
  <si>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</si>
  <si>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</si>
  <si>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</si>
  <si>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</si>
  <si>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</si>
  <si>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</si>
  <si>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</si>
  <si>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</si>
  <si>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</si>
  <si>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</si>
  <si>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</si>
  <si>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</si>
  <si>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</si>
  <si>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</si>
  <si>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</si>
  <si>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</si>
  <si>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</si>
  <si>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</si>
  <si>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</si>
  <si>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</si>
  <si>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</si>
  <si>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</si>
  <si>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</si>
  <si>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</si>
  <si>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</si>
  <si>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</si>
  <si>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</si>
  <si>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</si>
  <si>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</si>
  <si>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</si>
  <si>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</si>
  <si>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</si>
  <si>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</si>
  <si>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</si>
  <si>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</si>
  <si>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</si>
  <si>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</si>
  <si>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</si>
  <si>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</si>
  <si>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</si>
  <si>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</si>
  <si>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</si>
  <si>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</si>
  <si>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</si>
  <si>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</si>
  <si>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</si>
  <si>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</si>
  <si>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</si>
  <si>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</si>
  <si>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</si>
  <si>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</si>
  <si>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</si>
  <si>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</si>
  <si>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</si>
  <si>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</si>
  <si>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</si>
  <si>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</si>
  <si>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</si>
  <si>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</si>
  <si>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</si>
  <si>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</si>
  <si>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</si>
  <si>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</si>
  <si>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</si>
  <si>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</si>
  <si>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</si>
  <si>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</si>
  <si>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</si>
  <si>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</si>
  <si>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</si>
  <si>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</si>
  <si>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</si>
  <si>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</si>
  <si>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</si>
  <si>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</si>
  <si>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</si>
  <si>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</si>
  <si>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</si>
  <si>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</si>
  <si>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</si>
  <si>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</si>
  <si>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</si>
  <si>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</si>
  <si>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</si>
  <si>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</si>
  <si>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</si>
  <si>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</si>
  <si>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</si>
  <si>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</si>
  <si>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</si>
  <si>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</si>
  <si>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</si>
  <si>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</si>
  <si>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</si>
  <si>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</si>
  <si>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</si>
  <si>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</si>
  <si>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</si>
  <si>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</si>
  <si>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</si>
  <si>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</si>
  <si>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</si>
  <si>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</si>
  <si>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</si>
  <si>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</si>
  <si>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</si>
  <si>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</si>
  <si>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</si>
  <si>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</si>
  <si>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</si>
  <si>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</si>
  <si>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</si>
  <si>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</si>
  <si>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</si>
  <si>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</si>
  <si>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</si>
  <si>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</si>
  <si>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</si>
  <si>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</si>
  <si>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</si>
  <si>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</si>
  <si>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</si>
  <si>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</si>
  <si>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</si>
  <si>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</si>
  <si>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</si>
  <si>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</si>
  <si>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</si>
  <si>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</si>
  <si>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</si>
  <si>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</si>
  <si>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</si>
  <si>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</si>
  <si>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</si>
  <si>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</si>
  <si>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</si>
  <si>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</si>
  <si>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</si>
  <si>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</si>
  <si>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</si>
  <si>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</si>
  <si>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</si>
  <si>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</si>
  <si>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</si>
  <si>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</si>
  <si>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</si>
  <si>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</si>
  <si>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</si>
  <si>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</si>
  <si>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</si>
  <si>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</si>
  <si>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</si>
  <si>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</si>
  <si>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</si>
  <si>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</si>
  <si>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</si>
  <si>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</si>
  <si>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</si>
  <si>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</si>
  <si>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</si>
  <si>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</si>
  <si>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</si>
  <si>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</si>
  <si>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</si>
  <si>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</si>
  <si>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</si>
  <si>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</si>
  <si>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</si>
  <si>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</si>
  <si>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</si>
  <si>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</si>
  <si>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</si>
  <si>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</si>
  <si>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</si>
  <si>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</si>
  <si>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</si>
  <si>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</si>
  <si>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</si>
  <si>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</si>
  <si>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</si>
  <si>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</si>
  <si>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</si>
  <si>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</si>
  <si>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</si>
  <si>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</si>
  <si>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</si>
  <si>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</si>
  <si>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</si>
  <si>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</si>
  <si>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</si>
  <si>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</si>
  <si>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</si>
  <si>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</si>
  <si>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</si>
  <si>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</si>
  <si>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</si>
  <si>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</si>
  <si>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</si>
  <si>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</si>
  <si>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</si>
  <si>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</si>
  <si>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</si>
  <si>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</si>
  <si>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</si>
  <si>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</si>
  <si>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</si>
  <si>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</si>
  <si>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</si>
  <si>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</si>
  <si>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</si>
  <si>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</si>
  <si>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</si>
  <si>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</si>
  <si>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</si>
  <si>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</si>
  <si>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</si>
  <si>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</si>
  <si>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</si>
  <si>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</si>
  <si>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</si>
  <si>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</si>
  <si>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</si>
  <si>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</si>
  <si>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</si>
  <si>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</si>
  <si>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</si>
  <si>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</si>
  <si>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</si>
  <si>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</si>
  <si>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</si>
  <si>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</si>
  <si>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</si>
  <si>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</si>
  <si>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</si>
  <si>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</si>
  <si>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</si>
  <si>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</si>
  <si>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</si>
  <si>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</si>
  <si>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</si>
  <si>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</si>
  <si>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</si>
  <si>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</si>
  <si>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</si>
  <si>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</si>
  <si>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</si>
  <si>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</si>
  <si>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</si>
  <si>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</si>
  <si>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</si>
  <si>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</si>
  <si>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</si>
  <si>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</si>
  <si>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</si>
  <si>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</si>
  <si>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</si>
  <si>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</si>
  <si>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</si>
  <si>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</si>
  <si>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</si>
  <si>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</si>
  <si>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</si>
  <si>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</si>
  <si>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</si>
  <si>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</si>
  <si>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</si>
  <si>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</si>
  <si>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</si>
  <si>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</si>
  <si>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</si>
  <si>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</si>
  <si>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</si>
  <si>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</si>
  <si>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</si>
  <si>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</si>
  <si>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</si>
  <si>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</si>
  <si>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</si>
  <si>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</si>
  <si>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</si>
  <si>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</si>
  <si>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</si>
  <si>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</si>
  <si>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</si>
  <si>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</si>
  <si>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</si>
  <si>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</si>
  <si>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</si>
  <si>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</si>
  <si>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</si>
  <si>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</si>
  <si>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</si>
  <si>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</si>
  <si>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</si>
  <si>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</si>
  <si>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</si>
  <si>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</si>
  <si>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</si>
  <si>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</si>
  <si>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</si>
  <si>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</si>
  <si>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</si>
  <si>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</si>
  <si>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</si>
  <si>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</si>
  <si>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</si>
  <si>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</si>
  <si>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</si>
  <si>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</si>
  <si>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</si>
  <si>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</si>
  <si>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</si>
  <si>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</si>
  <si>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</si>
  <si>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</si>
  <si>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</si>
  <si>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</si>
  <si>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</si>
  <si>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</si>
  <si>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</si>
  <si>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</si>
  <si>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</si>
  <si>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</si>
  <si>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</si>
  <si>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</si>
  <si>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</si>
  <si>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</si>
  <si>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</si>
  <si>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</si>
  <si>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</si>
  <si>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</si>
  <si>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</si>
  <si>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</si>
  <si>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</si>
  <si>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</si>
  <si>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</si>
  <si>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</si>
  <si>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</si>
  <si>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</si>
  <si>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</si>
  <si>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</si>
  <si>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</si>
  <si>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</si>
  <si>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</si>
  <si>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</si>
  <si>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</si>
  <si>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</si>
  <si>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</si>
  <si>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</si>
  <si>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</si>
  <si>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</si>
  <si>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</si>
  <si>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</si>
  <si>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</si>
  <si>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</si>
  <si>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</si>
  <si>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</si>
  <si>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</si>
  <si>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</si>
  <si>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</si>
  <si>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</si>
  <si>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</si>
  <si>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</si>
  <si>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</si>
  <si>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</si>
  <si>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</si>
  <si>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</si>
  <si>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</si>
  <si>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</si>
  <si>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</si>
  <si>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</si>
  <si>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</si>
  <si>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</si>
  <si>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</si>
  <si>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</si>
  <si>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</si>
  <si>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</si>
  <si>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</si>
  <si>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</si>
  <si>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</si>
  <si>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</si>
  <si>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</si>
  <si>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</si>
  <si>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</si>
  <si>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</si>
  <si>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</si>
  <si>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</si>
  <si>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</si>
  <si>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</si>
  <si>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</si>
  <si>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</si>
  <si>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</si>
  <si>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</si>
  <si>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</si>
  <si>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</si>
  <si>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</si>
  <si>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</si>
  <si>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</si>
  <si>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</si>
  <si>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</si>
  <si>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</si>
  <si>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</si>
  <si>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</si>
  <si>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</si>
  <si>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</si>
  <si>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</si>
  <si>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</si>
  <si>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</si>
  <si>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</si>
  <si>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</si>
  <si>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</si>
  <si>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</si>
  <si>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</si>
  <si>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</si>
  <si>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</si>
  <si>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</si>
  <si>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</si>
  <si>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</si>
  <si>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</si>
  <si>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</si>
  <si>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</si>
  <si>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</si>
  <si>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</si>
  <si>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</si>
  <si>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</si>
  <si>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</si>
  <si>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</si>
  <si>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</si>
  <si>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</si>
  <si>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</si>
  <si>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</si>
  <si>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</si>
  <si>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</si>
  <si>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</si>
  <si>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</si>
  <si>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</si>
  <si>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</si>
  <si>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</si>
  <si>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</si>
  <si>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</si>
  <si>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</si>
  <si>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</si>
  <si>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</si>
  <si>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</si>
  <si>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</si>
  <si>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</si>
  <si>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</si>
  <si>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</si>
  <si>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</si>
  <si>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</si>
  <si>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</si>
  <si>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</si>
  <si>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</si>
  <si>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</si>
  <si>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</si>
  <si>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</si>
  <si>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</si>
  <si>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</si>
  <si>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</si>
  <si>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</si>
  <si>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</si>
  <si>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</si>
  <si>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</si>
  <si>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</si>
  <si>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</si>
  <si>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</si>
  <si>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</si>
  <si>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</si>
  <si>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</si>
  <si>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</si>
  <si>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</si>
  <si>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</si>
  <si>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</si>
  <si>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</si>
  <si>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</si>
  <si>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</si>
  <si>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</si>
  <si>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</si>
  <si>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</si>
  <si>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</si>
  <si>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</si>
  <si>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</si>
  <si>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</si>
  <si>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</si>
  <si>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</si>
  <si>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</si>
  <si>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</si>
  <si>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</si>
  <si>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</si>
  <si>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</si>
  <si>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</si>
  <si>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</si>
  <si>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</si>
  <si>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</si>
  <si>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</si>
  <si>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</si>
  <si>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</si>
  <si>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</si>
  <si>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</si>
  <si>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</si>
  <si>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</si>
  <si>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</si>
  <si>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</si>
  <si>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</si>
  <si>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</si>
  <si>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</si>
  <si>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</si>
  <si>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</si>
  <si>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</si>
  <si>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</si>
  <si>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</si>
  <si>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</si>
  <si>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</si>
  <si>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</si>
  <si>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</si>
  <si>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</si>
  <si>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</si>
  <si>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</si>
  <si>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</si>
  <si>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</si>
  <si>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</si>
  <si>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</si>
  <si>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</si>
  <si>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</si>
  <si>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</si>
  <si>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</si>
  <si>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</si>
  <si>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</si>
  <si>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</si>
  <si>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</si>
  <si>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</si>
  <si>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</si>
  <si>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</si>
  <si>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</si>
  <si>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</si>
  <si>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</si>
  <si>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</si>
  <si>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</si>
  <si>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</si>
  <si>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</si>
  <si>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</si>
  <si>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</si>
  <si>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</si>
  <si>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</si>
  <si>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</si>
  <si>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</si>
  <si>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</si>
  <si>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</si>
  <si>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</si>
  <si>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</si>
  <si>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</si>
  <si>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</si>
  <si>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</si>
  <si>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</si>
  <si>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</si>
  <si>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</si>
  <si>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</si>
  <si>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</si>
  <si>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</si>
  <si>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</si>
  <si>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</si>
  <si>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</si>
  <si>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</si>
  <si>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</si>
  <si>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</si>
  <si>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</si>
  <si>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</si>
  <si>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</si>
  <si>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</si>
  <si>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</si>
  <si>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</si>
  <si>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</si>
  <si>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</si>
  <si>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</si>
  <si>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</si>
  <si>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</si>
  <si>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</si>
  <si>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</si>
  <si>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</si>
  <si>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</si>
  <si>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</si>
  <si>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</si>
  <si>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</si>
  <si>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</si>
  <si>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</si>
  <si>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</si>
  <si>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</si>
  <si>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</si>
  <si>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</si>
  <si>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</si>
  <si>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</si>
  <si>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</si>
  <si>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</si>
  <si>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</si>
  <si>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</si>
  <si>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</si>
  <si>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</si>
  <si>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</si>
  <si>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</si>
  <si>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</si>
  <si>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</si>
  <si>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</si>
  <si>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</si>
  <si>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</si>
  <si>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</si>
  <si>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</si>
  <si>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</si>
  <si>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</si>
  <si>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</si>
  <si>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</si>
  <si>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</si>
  <si>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</si>
  <si>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</si>
  <si>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</si>
  <si>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</si>
  <si>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</si>
  <si>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</si>
  <si>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</si>
  <si>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</si>
  <si>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</si>
  <si>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</si>
  <si>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</si>
  <si>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</si>
  <si>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</si>
  <si>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</si>
  <si>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</si>
  <si>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</si>
  <si>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</si>
  <si>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</si>
  <si>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</si>
  <si>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</si>
  <si>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</si>
  <si>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</si>
  <si>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</si>
  <si>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</si>
  <si>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</si>
  <si>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</si>
  <si>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</si>
  <si>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</si>
  <si>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</si>
  <si>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</si>
  <si>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</si>
  <si>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</si>
  <si>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</si>
  <si>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</si>
  <si>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</si>
  <si>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</si>
  <si>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</si>
  <si>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</si>
  <si>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</si>
  <si>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</si>
  <si>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</si>
  <si>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</si>
  <si>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</si>
  <si>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</si>
  <si>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</si>
  <si>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</si>
  <si>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</si>
  <si>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</si>
  <si>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</si>
  <si>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</si>
  <si>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</si>
  <si>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</si>
  <si>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</si>
  <si>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</si>
  <si>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</si>
  <si>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</si>
  <si>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</si>
  <si>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</si>
  <si>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</si>
  <si>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</si>
  <si>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</si>
  <si>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</si>
  <si>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</si>
  <si>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</si>
  <si>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</si>
  <si>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</si>
  <si>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</si>
  <si>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</si>
  <si>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</si>
  <si>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</si>
  <si>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</si>
  <si>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</si>
  <si>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</si>
  <si>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</si>
  <si>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</si>
  <si>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</si>
  <si>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</si>
  <si>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</si>
  <si>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</si>
  <si>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</si>
  <si>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</si>
  <si>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</si>
  <si>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</si>
  <si>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</si>
  <si>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</si>
  <si>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</si>
  <si>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</si>
  <si>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</si>
  <si>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</si>
  <si>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</si>
  <si>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</si>
  <si>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</si>
  <si>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</si>
  <si>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</si>
  <si>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</si>
  <si>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</si>
  <si>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</si>
  <si>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</si>
  <si>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</si>
  <si>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</si>
  <si>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</si>
  <si>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</si>
  <si>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</si>
  <si>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</si>
  <si>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</si>
  <si>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</si>
  <si>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</si>
  <si>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</si>
  <si>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</si>
  <si>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</si>
  <si>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</si>
  <si>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</si>
  <si>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</si>
  <si>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</si>
  <si>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</si>
  <si>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</si>
  <si>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</si>
  <si>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</si>
  <si>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</si>
  <si>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</si>
  <si>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</si>
  <si>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</si>
  <si>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</si>
  <si>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</si>
  <si>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</si>
  <si>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</si>
  <si>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</si>
  <si>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</si>
  <si>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</si>
  <si>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</si>
  <si>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</si>
  <si>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</si>
  <si>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</si>
  <si>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</si>
  <si>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</si>
  <si>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</si>
  <si>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</si>
  <si>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</si>
  <si>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</si>
  <si>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</si>
  <si>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</si>
  <si>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</si>
  <si>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</si>
  <si>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</si>
  <si>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</si>
  <si>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</si>
  <si>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</si>
  <si>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</si>
  <si>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</si>
  <si>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</si>
  <si>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</si>
  <si>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</si>
  <si>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</si>
  <si>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</si>
  <si>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</si>
  <si>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</si>
  <si>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</si>
  <si>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</si>
  <si>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</si>
  <si>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</si>
  <si>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</si>
  <si>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</si>
  <si>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</si>
  <si>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</si>
  <si>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</si>
  <si>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</si>
  <si>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</si>
  <si>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</si>
  <si>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</si>
  <si>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</si>
  <si>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</si>
  <si>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</si>
  <si>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</si>
  <si>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</si>
  <si>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</si>
  <si>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</si>
  <si>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</si>
  <si>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</si>
  <si>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</si>
  <si>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</si>
  <si>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</si>
  <si>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</si>
  <si>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</si>
  <si>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</si>
  <si>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</si>
  <si>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</si>
  <si>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</si>
  <si>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</si>
  <si>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</si>
  <si>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</si>
  <si>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</si>
  <si>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</si>
  <si>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</si>
  <si>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</si>
  <si>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</si>
  <si>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</si>
  <si>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</si>
  <si>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</si>
  <si>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</si>
  <si>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</si>
  <si>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</si>
  <si>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</si>
  <si>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</si>
  <si>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</si>
  <si>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</si>
  <si>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</si>
  <si>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</si>
  <si>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</si>
  <si>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</si>
  <si>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</si>
  <si>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</si>
  <si>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</si>
  <si>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</si>
  <si>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</si>
  <si>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</si>
  <si>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</si>
  <si>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</si>
  <si>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</si>
  <si>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</si>
  <si>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</si>
  <si>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</si>
  <si>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</si>
  <si>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</si>
  <si>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</si>
  <si>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</si>
  <si>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</si>
  <si>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</si>
  <si>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</si>
  <si>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</si>
  <si>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</si>
  <si>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</si>
  <si>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</si>
  <si>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</si>
  <si>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</si>
  <si>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</si>
  <si>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</si>
  <si>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</si>
  <si>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</si>
  <si>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</si>
  <si>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</si>
  <si>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</si>
  <si>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</si>
  <si>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</si>
  <si>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</si>
  <si>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</si>
  <si>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</si>
  <si>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</si>
  <si>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</si>
  <si>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</si>
  <si>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</si>
  <si>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</si>
  <si>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</si>
  <si>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</si>
  <si>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</si>
  <si>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</si>
  <si>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</si>
  <si>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</si>
  <si>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</si>
  <si>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</si>
  <si>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</si>
  <si>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</si>
  <si>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</si>
  <si>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</si>
  <si>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</si>
  <si>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</si>
  <si>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</si>
  <si>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</si>
  <si>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</si>
  <si>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</si>
  <si>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</si>
  <si>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</si>
  <si>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</si>
  <si>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</si>
  <si>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</si>
  <si>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</si>
  <si>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</si>
  <si>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</si>
  <si>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</si>
  <si>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</si>
  <si>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</si>
  <si>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</si>
  <si>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</si>
  <si>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</si>
  <si>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</si>
  <si>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</si>
  <si>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</si>
  <si>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</si>
  <si>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</si>
  <si>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</si>
  <si>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</si>
  <si>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</si>
  <si>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</si>
  <si>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</si>
  <si>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</si>
  <si>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</si>
  <si>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</si>
  <si>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</si>
  <si>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</si>
  <si>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</si>
  <si>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</si>
  <si>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</si>
  <si>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</si>
  <si>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</si>
  <si>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</si>
  <si>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</si>
  <si>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</si>
  <si>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</si>
  <si>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</si>
  <si>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</si>
  <si>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</si>
  <si>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</si>
  <si>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</si>
  <si>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</si>
  <si>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</si>
  <si>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</si>
  <si>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</si>
  <si>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</si>
  <si>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</si>
  <si>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</si>
  <si>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</si>
  <si>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</si>
  <si>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</si>
  <si>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</si>
  <si>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</si>
  <si>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</si>
  <si>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</si>
  <si>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</si>
  <si>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</si>
  <si>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</si>
  <si>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</si>
  <si>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</si>
  <si>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</si>
  <si>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</si>
  <si>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</si>
  <si>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</si>
  <si>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</si>
  <si>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</si>
  <si>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</si>
  <si>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</si>
  <si>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</si>
  <si>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</si>
  <si>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</si>
  <si>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</si>
  <si>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</si>
  <si>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</si>
  <si>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</si>
  <si>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</si>
  <si>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</si>
  <si>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</si>
  <si>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</si>
  <si>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</si>
  <si>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</si>
  <si>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</si>
  <si>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</si>
  <si>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</si>
  <si>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</si>
  <si>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</si>
  <si>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</si>
  <si>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</si>
  <si>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</si>
  <si>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</si>
  <si>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</si>
  <si>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</si>
  <si>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</si>
  <si>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</si>
  <si>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</si>
  <si>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</si>
  <si>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</si>
  <si>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</si>
  <si>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</si>
  <si>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</si>
  <si>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</si>
  <si>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</si>
  <si>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</si>
  <si>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</si>
  <si>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</si>
  <si>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</si>
  <si>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</si>
  <si>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</si>
  <si>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</si>
  <si>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</si>
  <si>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</si>
  <si>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</si>
  <si>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</si>
  <si>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</si>
  <si>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</si>
  <si>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</si>
  <si>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</si>
  <si>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</si>
  <si>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</si>
  <si>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</si>
  <si>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</si>
  <si>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</si>
  <si>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</si>
  <si>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</si>
  <si>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</si>
  <si>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</si>
  <si>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</si>
  <si>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</si>
  <si>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</si>
  <si>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</si>
  <si>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</si>
  <si>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</si>
  <si>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</si>
  <si>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</si>
  <si>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</si>
  <si>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</si>
  <si>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</si>
  <si>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</si>
  <si>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</si>
  <si>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</si>
  <si>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</si>
  <si>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</si>
  <si>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</si>
  <si>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</si>
  <si>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</si>
  <si>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</si>
  <si>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</si>
  <si>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</si>
  <si>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</si>
  <si>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</si>
  <si>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</si>
  <si>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</si>
  <si>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</si>
  <si>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</si>
  <si>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</si>
  <si>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</si>
  <si>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</si>
  <si>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</si>
  <si>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</si>
  <si>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</si>
  <si>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</si>
  <si>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</si>
  <si>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</si>
  <si>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</si>
  <si>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</si>
  <si>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</si>
  <si>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</si>
  <si>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</si>
  <si>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</si>
  <si>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</si>
  <si>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</si>
  <si>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</si>
  <si>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</si>
  <si>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</si>
  <si>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</si>
  <si>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</si>
  <si>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</si>
  <si>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</si>
  <si>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</si>
  <si>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</si>
  <si>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</si>
  <si>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</si>
  <si>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</si>
  <si>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</si>
  <si>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</si>
  <si>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</si>
  <si>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</si>
  <si>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</si>
  <si>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</si>
  <si>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</si>
  <si>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</si>
  <si>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</si>
  <si>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</si>
  <si>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</si>
  <si>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</si>
  <si>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</si>
  <si>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</si>
  <si>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</si>
  <si>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</si>
  <si>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</si>
  <si>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</si>
  <si>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</si>
  <si>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</si>
  <si>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</si>
  <si>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</si>
  <si>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</si>
  <si>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</si>
  <si>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</si>
  <si>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</si>
  <si>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</si>
  <si>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</si>
  <si>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</si>
  <si>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</si>
  <si>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</si>
  <si>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</si>
  <si>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</si>
  <si>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</si>
  <si>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</si>
  <si>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</si>
  <si>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</si>
  <si>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</si>
  <si>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</si>
  <si>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</si>
  <si>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</si>
  <si>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</si>
  <si>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</si>
  <si>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</si>
  <si>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</si>
  <si>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</si>
  <si>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</si>
  <si>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</si>
  <si>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</si>
  <si>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</si>
  <si>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</si>
  <si>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</si>
  <si>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</si>
  <si>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</si>
  <si>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</si>
  <si>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</si>
  <si>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</si>
  <si>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</si>
  <si>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</si>
  <si>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</si>
  <si>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</si>
  <si>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</si>
  <si>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</si>
  <si>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</si>
  <si>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</si>
  <si>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</si>
  <si>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</si>
  <si>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</si>
  <si>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</si>
  <si>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</si>
  <si>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</si>
  <si>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</si>
  <si>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</si>
  <si>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</si>
  <si>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</si>
  <si>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</si>
  <si>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</si>
  <si>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</si>
  <si>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</si>
  <si>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</si>
  <si>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</si>
  <si>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</si>
  <si>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</si>
  <si>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</si>
  <si>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</si>
  <si>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</si>
  <si>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</si>
  <si>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</si>
  <si>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</si>
  <si>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</si>
  <si>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</si>
  <si>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</si>
  <si>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</si>
  <si>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</si>
  <si>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</si>
  <si>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</si>
  <si>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</si>
  <si>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</si>
  <si>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</si>
  <si>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</si>
  <si>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</si>
  <si>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</si>
  <si>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</si>
  <si>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</si>
  <si>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</si>
  <si>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</si>
  <si>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</si>
  <si>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</si>
  <si>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</si>
  <si>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</si>
  <si>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</si>
  <si>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</si>
  <si>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</si>
  <si>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</si>
  <si>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</si>
  <si>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</si>
  <si>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</si>
  <si>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</si>
  <si>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</si>
  <si>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</si>
  <si>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</si>
  <si>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</si>
  <si>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</si>
  <si>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</si>
  <si>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</si>
  <si>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</si>
  <si>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</si>
  <si>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</si>
  <si>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</si>
  <si>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</si>
  <si>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</si>
  <si>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</si>
  <si>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</si>
  <si>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</si>
  <si>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</si>
  <si>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</si>
  <si>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</si>
  <si>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</si>
  <si>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</si>
  <si>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</si>
  <si>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</si>
  <si>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</si>
  <si>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</si>
  <si>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</si>
  <si>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</si>
  <si>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</si>
  <si>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</si>
  <si>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</si>
  <si>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</si>
  <si>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</si>
  <si>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</si>
  <si>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</si>
  <si>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</si>
  <si>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</si>
  <si>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</si>
  <si>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</si>
  <si>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</si>
  <si>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</si>
  <si>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</si>
  <si>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</si>
  <si>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</si>
  <si>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</si>
  <si>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</si>
  <si>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</si>
  <si>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</si>
  <si>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</si>
  <si>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</si>
  <si>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</si>
  <si>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</si>
  <si>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</si>
  <si>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</si>
  <si>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</si>
  <si>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</si>
  <si>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</si>
  <si>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</si>
  <si>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</si>
  <si>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</si>
  <si>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</si>
  <si>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</si>
  <si>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</si>
  <si>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</si>
  <si>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</si>
  <si>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</si>
  <si>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</si>
  <si>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</si>
  <si>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</si>
  <si>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</si>
  <si>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</si>
  <si>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</si>
  <si>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</si>
  <si>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</si>
  <si>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</si>
  <si>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</si>
  <si>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</si>
  <si>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</si>
  <si>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</si>
  <si>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</si>
  <si>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</si>
  <si>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</si>
  <si>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</si>
  <si>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</si>
  <si>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</si>
  <si>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</si>
  <si>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</si>
  <si>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</si>
  <si>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</si>
  <si>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</si>
  <si>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</si>
  <si>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</si>
  <si>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</si>
  <si>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</si>
  <si>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</si>
  <si>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</si>
  <si>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</si>
  <si>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</si>
  <si>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</si>
  <si>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</si>
  <si>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</si>
  <si>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</si>
  <si>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</si>
  <si>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</si>
  <si>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</si>
  <si>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</si>
  <si>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</si>
  <si>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</si>
  <si>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</si>
  <si>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</si>
  <si>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</si>
  <si>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</si>
  <si>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</si>
  <si>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</si>
  <si>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</si>
  <si>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</si>
  <si>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</si>
  <si>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</si>
  <si>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</si>
  <si>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</si>
  <si>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</si>
  <si>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</si>
  <si>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</si>
  <si>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</si>
  <si>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</si>
  <si>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</si>
  <si>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</si>
  <si>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</si>
  <si>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</si>
  <si>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</si>
  <si>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</si>
  <si>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</si>
  <si>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</si>
  <si>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</si>
  <si>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</si>
  <si>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</si>
  <si>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</si>
  <si>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</si>
  <si>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</si>
  <si>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</si>
  <si>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</si>
  <si>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</si>
  <si>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</si>
  <si>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</si>
  <si>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</si>
  <si>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</si>
  <si>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</si>
  <si>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</si>
  <si>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</si>
  <si>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</si>
  <si>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</si>
  <si>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</si>
  <si>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</si>
  <si>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</si>
  <si>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</si>
  <si>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</si>
  <si>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</si>
  <si>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</si>
  <si>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</si>
  <si>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</si>
  <si>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</si>
  <si>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</si>
  <si>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</si>
  <si>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</si>
  <si>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</si>
  <si>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</si>
  <si>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</si>
  <si>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</si>
  <si>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</si>
  <si>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</si>
  <si>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</si>
  <si>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</si>
  <si>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</si>
  <si>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</si>
  <si>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</si>
  <si>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</si>
  <si>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</si>
  <si>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</si>
  <si>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</si>
  <si>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</si>
  <si>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</si>
  <si>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</si>
  <si>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</si>
  <si>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</si>
  <si>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</si>
  <si>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</si>
  <si>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</si>
  <si>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</si>
  <si>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</si>
  <si>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</si>
  <si>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</si>
  <si>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</si>
  <si>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</si>
  <si>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</si>
  <si>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</si>
  <si>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</si>
  <si>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</si>
  <si>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</si>
  <si>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</si>
  <si>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</si>
  <si>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</si>
  <si>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</si>
  <si>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</si>
  <si>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</si>
  <si>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</si>
  <si>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</si>
  <si>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</si>
  <si>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</si>
  <si>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</si>
  <si>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</si>
  <si>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</si>
  <si>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</si>
  <si>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</si>
  <si>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</si>
  <si>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</si>
  <si>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</si>
  <si>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</si>
  <si>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</si>
  <si>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</si>
  <si>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</si>
  <si>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</si>
  <si>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</si>
  <si>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</si>
  <si>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</si>
  <si>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</si>
  <si>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</si>
  <si>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</si>
  <si>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</si>
  <si>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</si>
  <si>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</si>
  <si>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</si>
  <si>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</si>
  <si>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</si>
  <si>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</si>
  <si>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</si>
  <si>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</si>
  <si>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</si>
  <si>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</si>
  <si>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</si>
  <si>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</si>
  <si>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</si>
  <si>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</si>
  <si>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</si>
  <si>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</si>
  <si>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</si>
  <si>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</si>
  <si>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</si>
  <si>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</si>
  <si>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</si>
  <si>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</si>
  <si>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</si>
  <si>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</si>
  <si>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</si>
  <si>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</si>
  <si>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</si>
  <si>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</si>
  <si>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</si>
  <si>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</si>
  <si>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</si>
  <si>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</si>
  <si>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</si>
  <si>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</si>
  <si>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</si>
  <si>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</si>
  <si>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</si>
  <si>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</si>
  <si>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</si>
  <si>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</si>
  <si>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</si>
  <si>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</si>
  <si>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</si>
  <si>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</si>
  <si>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</si>
  <si>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</si>
  <si>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</si>
  <si>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</si>
  <si>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</si>
  <si>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</si>
  <si>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</si>
  <si>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</si>
  <si>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</si>
  <si>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</si>
  <si>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</si>
  <si>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</si>
  <si>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</si>
  <si>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</si>
  <si>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</si>
  <si>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</si>
  <si>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</si>
  <si>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</si>
  <si>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</si>
  <si>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</si>
  <si>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</si>
  <si>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</si>
  <si>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</si>
  <si>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</si>
  <si>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</si>
  <si>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</si>
  <si>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</si>
  <si>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</si>
  <si>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</si>
  <si>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</si>
  <si>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</si>
  <si>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</si>
  <si>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</si>
  <si>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</si>
  <si>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</si>
  <si>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</si>
  <si>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</si>
  <si>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</si>
  <si>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</si>
  <si>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</si>
  <si>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</si>
  <si>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</si>
  <si>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</si>
  <si>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</si>
  <si>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</si>
  <si>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</si>
  <si>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</si>
  <si>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</si>
  <si>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</si>
  <si>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</si>
  <si>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</si>
  <si>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</si>
  <si>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</si>
  <si>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</si>
  <si>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</si>
  <si>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</si>
  <si>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</si>
  <si>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</si>
  <si>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</si>
  <si>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</si>
  <si>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</si>
  <si>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</si>
  <si>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</si>
  <si>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</si>
  <si>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</si>
  <si>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</si>
  <si>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</si>
  <si>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</si>
  <si>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</si>
  <si>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</si>
  <si>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</si>
  <si>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</si>
  <si>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</si>
  <si>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</si>
  <si>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</si>
  <si>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</si>
  <si>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</si>
  <si>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</si>
  <si>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</si>
  <si>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</si>
  <si>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</si>
  <si>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</si>
  <si>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</si>
  <si>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</si>
  <si>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</si>
  <si>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</si>
  <si>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</si>
  <si>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</si>
  <si>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</si>
  <si>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</si>
  <si>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</si>
  <si>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</si>
  <si>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</si>
  <si>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</si>
  <si>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</si>
  <si>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</si>
  <si>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</si>
  <si>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</si>
  <si>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</si>
  <si>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</si>
  <si>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</si>
  <si>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</si>
  <si>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</si>
  <si>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</si>
  <si>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</si>
  <si>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</si>
  <si>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</si>
  <si>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</si>
  <si>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</si>
  <si>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</si>
  <si>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</si>
  <si>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</si>
  <si>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</si>
  <si>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</si>
  <si>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</si>
  <si>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</si>
  <si>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</si>
  <si>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</si>
  <si>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</si>
  <si>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</si>
  <si>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</si>
  <si>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</si>
  <si>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</si>
  <si>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</si>
  <si>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</si>
  <si>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</si>
  <si>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</si>
  <si>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</si>
  <si>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</si>
  <si>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</si>
  <si>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</si>
  <si>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</si>
  <si>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</si>
  <si>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</si>
  <si>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</si>
  <si>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</si>
  <si>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</si>
  <si>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</si>
  <si>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</si>
  <si>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</si>
  <si>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</si>
  <si>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</si>
  <si>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</si>
  <si>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</si>
  <si>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</si>
  <si>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</si>
  <si>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</si>
  <si>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</si>
  <si>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</si>
  <si>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</si>
  <si>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</si>
  <si>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</si>
  <si>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</si>
  <si>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</si>
  <si>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</si>
  <si>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</si>
  <si>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</si>
  <si>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</si>
  <si>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</si>
  <si>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</si>
  <si>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</si>
  <si>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</si>
  <si>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</si>
  <si>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</si>
  <si>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</si>
  <si>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</si>
  <si>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</si>
  <si>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</si>
  <si>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</si>
  <si>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</si>
  <si>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</si>
  <si>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</si>
  <si>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</si>
  <si>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</si>
  <si>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</si>
  <si>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</si>
  <si>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</si>
  <si>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</si>
  <si>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</si>
  <si>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</si>
  <si>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</si>
  <si>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</si>
  <si>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</si>
  <si>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</si>
  <si>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</si>
  <si>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</si>
  <si>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</si>
  <si>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</si>
  <si>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</si>
  <si>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</si>
  <si>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</si>
  <si>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</si>
  <si>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</si>
  <si>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</si>
  <si>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</si>
  <si>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</si>
  <si>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</si>
  <si>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</si>
  <si>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</si>
  <si>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</si>
  <si>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</si>
  <si>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</si>
  <si>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</si>
  <si>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</si>
  <si>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</si>
  <si>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</si>
  <si>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</si>
  <si>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</si>
  <si>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</si>
  <si>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</si>
  <si>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</si>
  <si>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</si>
  <si>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</si>
  <si>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</si>
  <si>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</si>
  <si>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</si>
  <si>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</si>
  <si>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</si>
  <si>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</si>
  <si>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</si>
  <si>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</si>
  <si>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</si>
  <si>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</si>
  <si>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</si>
  <si>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</si>
  <si>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</si>
  <si>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</si>
  <si>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</si>
  <si>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</si>
  <si>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</si>
  <si>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</si>
  <si>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</si>
  <si>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</si>
  <si>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</si>
  <si>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</si>
  <si>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</si>
  <si>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</si>
  <si>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</si>
  <si>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</si>
  <si>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</si>
  <si>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</si>
  <si>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</si>
  <si>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</si>
  <si>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</si>
  <si>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</si>
  <si>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</si>
  <si>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</si>
  <si>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</si>
  <si>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</si>
  <si>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</si>
  <si>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</si>
  <si>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</si>
  <si>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</si>
  <si>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</si>
  <si>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</si>
  <si>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</si>
  <si>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</si>
  <si>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</si>
  <si>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</si>
  <si>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</si>
  <si>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</si>
  <si>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</si>
  <si>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</si>
  <si>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</si>
  <si>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</si>
  <si>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</si>
  <si>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</si>
  <si>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</si>
  <si>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</si>
  <si>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</si>
  <si>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</si>
  <si>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</si>
  <si>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</si>
  <si>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</si>
  <si>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</si>
  <si>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</si>
  <si>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</si>
  <si>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</si>
  <si>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</si>
  <si>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</si>
  <si>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</si>
  <si>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</si>
  <si>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</si>
  <si>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</si>
  <si>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</si>
  <si>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</si>
  <si>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</si>
  <si>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</si>
  <si>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</si>
  <si>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</si>
  <si>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</si>
  <si>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</si>
  <si>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</si>
  <si>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</si>
  <si>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</si>
  <si>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</si>
  <si>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</si>
  <si>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</si>
  <si>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</si>
  <si>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</si>
  <si>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</si>
  <si>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</si>
  <si>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</si>
  <si>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</si>
  <si>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</si>
  <si>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</si>
  <si>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</si>
  <si>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</si>
  <si>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</si>
  <si>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</si>
  <si>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</si>
  <si>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</si>
  <si>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</si>
  <si>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</si>
  <si>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</si>
  <si>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</si>
  <si>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</si>
  <si>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</si>
  <si>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</si>
  <si>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</si>
  <si>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</si>
  <si>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</si>
  <si>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</si>
  <si>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</si>
  <si>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</si>
  <si>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</si>
  <si>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</si>
  <si>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</si>
  <si>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</si>
  <si>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</si>
  <si>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</si>
  <si>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</si>
  <si>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</si>
  <si>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</si>
  <si>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</si>
  <si>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</si>
  <si>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</si>
  <si>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</si>
  <si>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</si>
  <si>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</si>
  <si>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</si>
  <si>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</si>
  <si>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</si>
  <si>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</si>
  <si>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</si>
  <si>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</si>
  <si>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</si>
  <si>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</si>
  <si>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</si>
  <si>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</si>
  <si>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</si>
  <si>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</si>
  <si>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</si>
  <si>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</si>
  <si>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</si>
  <si>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</si>
  <si>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</si>
  <si>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</si>
  <si>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</si>
  <si>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</si>
  <si>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</si>
  <si>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</si>
  <si>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</si>
  <si>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</si>
  <si>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</si>
  <si>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</si>
  <si>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</si>
  <si>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</si>
  <si>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</si>
  <si>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</si>
  <si>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</si>
  <si>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</si>
  <si>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</si>
  <si>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</si>
  <si>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</si>
  <si>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</si>
  <si>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</si>
  <si>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</si>
  <si>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</si>
  <si>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</si>
  <si>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</si>
  <si>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</si>
  <si>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</si>
  <si>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</si>
  <si>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</si>
  <si>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</si>
  <si>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</si>
  <si>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</si>
  <si>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</si>
  <si>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</si>
  <si>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</si>
  <si>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</si>
  <si>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</si>
  <si>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</si>
  <si>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</si>
  <si>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</si>
  <si>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</si>
  <si>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</si>
  <si>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</si>
  <si>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</si>
  <si>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</si>
  <si>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</si>
  <si>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</si>
  <si>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</si>
  <si>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</si>
  <si>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</si>
  <si>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</si>
  <si>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</si>
  <si>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</si>
  <si>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</si>
  <si>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</si>
  <si>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</si>
  <si>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</si>
  <si>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</si>
  <si>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</si>
  <si>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</si>
  <si>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</si>
  <si>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</si>
  <si>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</si>
  <si>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</si>
  <si>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</si>
  <si>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</si>
  <si>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</si>
  <si>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</si>
  <si>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</si>
  <si>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</si>
  <si>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</si>
  <si>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</si>
  <si>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</si>
  <si>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</si>
  <si>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</si>
  <si>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</si>
  <si>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</si>
  <si>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</si>
  <si>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</si>
  <si>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</si>
  <si>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</si>
  <si>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</si>
  <si>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</si>
  <si>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</si>
  <si>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</si>
  <si>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</si>
  <si>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</si>
  <si>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</si>
  <si>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</si>
  <si>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</si>
  <si>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</si>
  <si>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</si>
  <si>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</si>
  <si>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</si>
  <si>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</si>
  <si>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</si>
  <si>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</si>
  <si>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</si>
  <si>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</si>
  <si>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</si>
  <si>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</si>
  <si>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</si>
  <si>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</si>
  <si>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</si>
  <si>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</si>
  <si>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</si>
  <si>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</si>
  <si>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</si>
  <si>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</si>
  <si>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</si>
  <si>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</si>
  <si>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</si>
  <si>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</si>
  <si>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</si>
  <si>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</si>
  <si>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</si>
  <si>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</si>
  <si>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</si>
  <si>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</si>
  <si>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</si>
  <si>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</si>
  <si>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</si>
  <si>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</si>
  <si>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</si>
  <si>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</si>
  <si>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</si>
  <si>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</si>
  <si>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</si>
  <si>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</si>
  <si>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</si>
  <si>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</si>
  <si>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</si>
  <si>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</si>
  <si>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</si>
  <si>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</si>
  <si>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</si>
  <si>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</si>
  <si>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</si>
  <si>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</si>
  <si>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</si>
  <si>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</si>
  <si>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</si>
  <si>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</si>
  <si>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</si>
  <si>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</si>
  <si>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</si>
  <si>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</si>
  <si>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</si>
  <si>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</si>
  <si>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</si>
  <si>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</si>
  <si>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</si>
  <si>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</si>
  <si>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</si>
  <si>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</si>
  <si>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</si>
  <si>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</si>
  <si>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</si>
  <si>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</si>
  <si>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</si>
  <si>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</si>
  <si>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</si>
  <si>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</si>
  <si>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</si>
  <si>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</si>
  <si>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</si>
  <si>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</si>
  <si>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</si>
  <si>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</si>
  <si>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</si>
  <si>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</si>
  <si>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</si>
  <si>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</si>
  <si>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</si>
  <si>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</si>
  <si>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</si>
  <si>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</si>
  <si>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</si>
  <si>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</si>
  <si>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</si>
  <si>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</si>
  <si>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</si>
  <si>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</si>
  <si>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</si>
  <si>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</si>
  <si>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</si>
  <si>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</si>
  <si>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</si>
  <si>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</si>
  <si>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</si>
  <si>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</si>
  <si>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</si>
  <si>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</si>
  <si>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</si>
  <si>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</si>
  <si>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</si>
  <si>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</si>
  <si>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</si>
  <si>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</si>
  <si>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</si>
  <si>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</si>
  <si>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</si>
  <si>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</si>
  <si>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</si>
  <si>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</si>
  <si>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</si>
  <si>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</si>
  <si>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</si>
  <si>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</si>
  <si>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</si>
  <si>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</si>
  <si>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</si>
  <si>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</si>
  <si>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</si>
  <si>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</si>
  <si>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</si>
  <si>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</si>
  <si>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</si>
  <si>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</si>
  <si>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</si>
  <si>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</si>
  <si>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</si>
  <si>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</si>
  <si>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</si>
  <si>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</si>
  <si>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</si>
  <si>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</si>
  <si>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</si>
  <si>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</si>
  <si>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</si>
  <si>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</si>
  <si>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</si>
  <si>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</si>
  <si>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</si>
  <si>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</si>
  <si>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</si>
  <si>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</si>
  <si>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</si>
  <si>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</si>
  <si>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</si>
  <si>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</si>
  <si>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</si>
  <si>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</si>
  <si>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</si>
  <si>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</si>
  <si>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</si>
  <si>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</si>
  <si>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</si>
  <si>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</si>
  <si>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</si>
  <si>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</si>
  <si>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</si>
  <si>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</si>
  <si>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</si>
  <si>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</si>
  <si>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</si>
  <si>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</si>
  <si>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</si>
  <si>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</si>
  <si>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</si>
  <si>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</si>
  <si>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</si>
  <si>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</si>
  <si>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</si>
  <si>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</si>
  <si>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</si>
  <si>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</si>
  <si>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</si>
  <si>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</si>
  <si>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</si>
  <si>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</si>
  <si>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</si>
  <si>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</si>
  <si>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</si>
  <si>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</si>
  <si>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</si>
  <si>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</si>
  <si>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</si>
  <si>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</si>
  <si>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</si>
  <si>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</si>
  <si>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</si>
  <si>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</si>
  <si>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</si>
  <si>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</si>
  <si>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</si>
  <si>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</si>
  <si>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</si>
  <si>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</si>
  <si>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</si>
  <si>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</si>
  <si>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</si>
  <si>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</si>
  <si>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</si>
  <si>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</si>
  <si>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</si>
  <si>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</si>
  <si>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</si>
  <si>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</si>
  <si>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</si>
  <si>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</si>
  <si>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</si>
  <si>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</si>
  <si>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</si>
  <si>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</si>
  <si>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</si>
  <si>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</si>
  <si>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</si>
  <si>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</si>
  <si>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</si>
  <si>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</si>
  <si>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</si>
  <si>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</si>
  <si>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</si>
  <si>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</si>
  <si>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</si>
  <si>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</si>
  <si>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</si>
  <si>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</si>
  <si>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</si>
  <si>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</si>
  <si>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</si>
  <si>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</si>
  <si>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</si>
  <si>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</si>
  <si>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</si>
  <si>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</si>
  <si>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</si>
  <si>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</si>
  <si>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</si>
  <si>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</si>
  <si>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</si>
  <si>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</si>
  <si>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</si>
  <si>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</si>
  <si>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</si>
  <si>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</si>
  <si>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</si>
  <si>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</si>
  <si>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</si>
  <si>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</si>
  <si>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</si>
  <si>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</si>
  <si>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</si>
  <si>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</si>
  <si>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</si>
  <si>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</si>
  <si>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</si>
  <si>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</si>
  <si>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</si>
  <si>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</si>
  <si>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</si>
  <si>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</si>
  <si>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</si>
  <si>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</si>
  <si>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</si>
  <si>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</si>
  <si>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</si>
  <si>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</si>
  <si>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</si>
  <si>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</si>
  <si>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</si>
  <si>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</si>
  <si>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</si>
  <si>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</si>
  <si>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</si>
  <si>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</si>
  <si>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</si>
  <si>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</si>
  <si>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</si>
  <si>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</si>
  <si>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</si>
  <si>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</si>
  <si>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</si>
  <si>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</si>
  <si>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</si>
  <si>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</si>
  <si>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</si>
  <si>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</si>
  <si>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</si>
  <si>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</si>
  <si>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</si>
  <si>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</si>
  <si>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</si>
  <si>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</si>
  <si>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</si>
  <si>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</si>
  <si>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</si>
  <si>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</si>
  <si>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</si>
  <si>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</si>
  <si>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</si>
  <si>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</si>
  <si>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</si>
  <si>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</si>
  <si>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</si>
  <si>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</si>
  <si>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</si>
  <si>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</si>
  <si>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</si>
  <si>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</si>
  <si>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</si>
  <si>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</si>
  <si>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</si>
  <si>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</si>
  <si>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</si>
  <si>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</si>
  <si>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</si>
  <si>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</si>
  <si>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</si>
  <si>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</si>
  <si>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</si>
  <si>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</si>
  <si>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</si>
  <si>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</si>
  <si>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</si>
  <si>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</si>
  <si>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</si>
  <si>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</si>
  <si>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</si>
  <si>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</si>
  <si>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</si>
  <si>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</si>
  <si>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</si>
  <si>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</si>
  <si>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</si>
  <si>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</si>
  <si>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</si>
  <si>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</si>
  <si>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</si>
  <si>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</si>
  <si>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</si>
  <si>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</si>
  <si>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</si>
  <si>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</si>
  <si>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</si>
  <si>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</si>
  <si>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</si>
  <si>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</si>
  <si>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</si>
  <si>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</si>
  <si>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</si>
  <si>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</si>
  <si>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</si>
  <si>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</si>
  <si>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</si>
  <si>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</si>
  <si>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</si>
  <si>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</si>
  <si>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</si>
  <si>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</si>
  <si>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</si>
  <si>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</si>
  <si>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</si>
  <si>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</si>
  <si>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</si>
  <si>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</si>
  <si>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</si>
  <si>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</si>
  <si>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</si>
  <si>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</si>
  <si>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</si>
  <si>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</si>
  <si>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</si>
  <si>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</si>
  <si>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</si>
  <si>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</si>
  <si>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</si>
  <si>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</si>
  <si>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</si>
  <si>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</si>
  <si>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</si>
  <si>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</si>
  <si>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</si>
  <si>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</si>
  <si>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</si>
  <si>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</si>
  <si>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</si>
  <si>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</si>
  <si>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</si>
  <si>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</si>
  <si>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</si>
  <si>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</si>
  <si>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</si>
  <si>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</si>
  <si>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</si>
  <si>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</si>
  <si>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</si>
  <si>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</si>
  <si>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</si>
  <si>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</si>
  <si>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</si>
  <si>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</si>
  <si>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</si>
  <si>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</si>
  <si>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</si>
  <si>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</si>
  <si>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</si>
  <si>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</si>
  <si>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</si>
  <si>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</si>
  <si>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</si>
  <si>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</si>
  <si>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</si>
  <si>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</si>
  <si>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</si>
  <si>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</si>
  <si>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</si>
  <si>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</si>
  <si>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</si>
  <si>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</si>
  <si>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</si>
  <si>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</si>
  <si>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</si>
  <si>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</si>
  <si>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</si>
  <si>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</si>
  <si>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</si>
  <si>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</si>
  <si>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</si>
  <si>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</si>
  <si>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</si>
  <si>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</si>
  <si>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</si>
  <si>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</si>
  <si>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</si>
  <si>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</si>
  <si>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</si>
  <si>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</si>
  <si>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</si>
  <si>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</si>
  <si>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</si>
  <si>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</si>
  <si>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</si>
  <si>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</si>
  <si>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</si>
  <si>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</si>
  <si>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</si>
  <si>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</si>
  <si>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</si>
  <si>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</si>
  <si>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</si>
  <si>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</si>
  <si>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</si>
  <si>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</si>
  <si>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</si>
  <si>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</si>
  <si>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</si>
  <si>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</si>
  <si>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</si>
  <si>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</si>
  <si>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</si>
  <si>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</si>
  <si>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</si>
  <si>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</si>
  <si>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</si>
  <si>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</si>
  <si>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</si>
  <si>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</si>
  <si>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</si>
  <si>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</si>
  <si>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</si>
  <si>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</si>
  <si>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</si>
  <si>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</si>
  <si>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</si>
  <si>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</si>
  <si>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</si>
  <si>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</si>
  <si>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</si>
  <si>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</si>
  <si>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</si>
  <si>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</si>
  <si>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</si>
  <si>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</si>
  <si>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</si>
  <si>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</si>
  <si>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</si>
  <si>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</si>
  <si>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</si>
  <si>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</si>
  <si>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</si>
  <si>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</si>
  <si>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</si>
  <si>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</si>
  <si>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</si>
  <si>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</si>
  <si>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</si>
  <si>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</si>
  <si>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</si>
  <si>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</si>
  <si>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</si>
  <si>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</si>
  <si>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</si>
  <si>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</si>
  <si>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</si>
  <si>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</si>
  <si>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</si>
  <si>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</si>
  <si>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</si>
  <si>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</si>
  <si>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</si>
  <si>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</si>
  <si>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</si>
  <si>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</si>
  <si>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</si>
  <si>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</si>
  <si>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</si>
  <si>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</si>
  <si>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</si>
  <si>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</si>
  <si>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</si>
  <si>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</si>
  <si>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</si>
  <si>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</si>
  <si>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</si>
  <si>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</si>
  <si>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</si>
  <si>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</si>
  <si>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</si>
  <si>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</si>
  <si>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</si>
  <si>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</si>
  <si>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</si>
  <si>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</si>
  <si>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</si>
  <si>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</si>
  <si>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</si>
  <si>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</si>
  <si>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</si>
  <si>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</si>
  <si>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</si>
  <si>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</si>
  <si>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</si>
  <si>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</si>
  <si>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</si>
  <si>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</si>
  <si>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</si>
  <si>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</si>
  <si>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</si>
  <si>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</si>
  <si>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</si>
  <si>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</si>
  <si>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</si>
  <si>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</si>
  <si>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</si>
  <si>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</si>
  <si>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</si>
  <si>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</si>
  <si>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</si>
  <si>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</si>
  <si>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</si>
  <si>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</si>
  <si>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</si>
  <si>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</si>
  <si>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</si>
  <si>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</si>
  <si>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</si>
  <si>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</si>
  <si>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</si>
  <si>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</si>
  <si>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</si>
  <si>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</si>
  <si>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</si>
  <si>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</si>
  <si>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</si>
  <si>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</si>
  <si>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</si>
  <si>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</si>
  <si>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</si>
  <si>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</si>
  <si>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</si>
  <si>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</si>
  <si>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</si>
  <si>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</si>
  <si>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</si>
  <si>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</si>
  <si>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</si>
  <si>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</si>
  <si>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</si>
  <si>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</si>
  <si>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</si>
  <si>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</si>
  <si>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</si>
  <si>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</si>
  <si>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</si>
  <si>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</si>
  <si>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</si>
  <si>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</si>
  <si>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</si>
  <si>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</si>
  <si>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</si>
  <si>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</si>
  <si>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</si>
  <si>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</si>
  <si>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</si>
  <si>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</si>
  <si>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</si>
  <si>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</si>
  <si>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</si>
  <si>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</si>
  <si>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</si>
  <si>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</si>
  <si>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</si>
  <si>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</si>
  <si>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</si>
  <si>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</si>
  <si>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</si>
  <si>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</si>
  <si>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</si>
  <si>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</si>
  <si>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</si>
  <si>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</si>
  <si>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</si>
  <si>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</si>
  <si>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</si>
  <si>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</si>
  <si>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</si>
  <si>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</si>
  <si>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</si>
  <si>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</si>
  <si>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</si>
  <si>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</si>
  <si>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</si>
  <si>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</si>
  <si>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</si>
  <si>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</si>
  <si>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</si>
  <si>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</si>
  <si>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</si>
  <si>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</si>
  <si>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</si>
  <si>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</si>
  <si>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</si>
  <si>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</si>
  <si>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</si>
  <si>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</si>
  <si>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</si>
  <si>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</si>
  <si>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</si>
  <si>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</si>
  <si>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</si>
  <si>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</si>
  <si>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</si>
  <si>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</si>
  <si>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</si>
  <si>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</si>
  <si>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</si>
  <si>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</si>
  <si>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</si>
  <si>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</si>
  <si>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</si>
  <si>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</si>
  <si>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</si>
  <si>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</si>
  <si>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</si>
  <si>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</si>
  <si>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</si>
  <si>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</si>
  <si>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</si>
  <si>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</si>
  <si>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</si>
  <si>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</si>
  <si>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</si>
  <si>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</si>
  <si>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</si>
  <si>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</si>
  <si>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</si>
  <si>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</si>
  <si>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</si>
  <si>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</si>
  <si>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</si>
  <si>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</si>
  <si>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</si>
  <si>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</si>
  <si>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</si>
  <si>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</si>
  <si>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</si>
  <si>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</si>
  <si>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</si>
  <si>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</si>
  <si>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</si>
  <si>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</si>
  <si>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</si>
  <si>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</si>
  <si>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</si>
  <si>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</si>
  <si>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</si>
  <si>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</si>
  <si>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</si>
  <si>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</si>
  <si>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</si>
  <si>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</si>
  <si>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</si>
  <si>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</si>
  <si>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</si>
  <si>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</si>
  <si>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</si>
  <si>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</si>
  <si>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</si>
  <si>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</si>
  <si>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</si>
  <si>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</si>
  <si>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</si>
  <si>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</si>
  <si>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</si>
  <si>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</si>
  <si>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</si>
  <si>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</si>
  <si>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</si>
  <si>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</si>
  <si>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</si>
  <si>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</si>
  <si>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</si>
  <si>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</si>
  <si>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</si>
  <si>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</si>
  <si>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</si>
  <si>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</si>
  <si>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</si>
  <si>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</si>
  <si>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</si>
  <si>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</si>
  <si>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</si>
  <si>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</si>
  <si>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</si>
  <si>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</si>
  <si>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</si>
  <si>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</si>
  <si>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</si>
  <si>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</si>
  <si>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</si>
  <si>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</si>
  <si>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</si>
  <si>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</si>
  <si>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</si>
  <si>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</si>
  <si>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</si>
  <si>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</si>
  <si>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</si>
  <si>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</si>
  <si>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</si>
  <si>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</si>
  <si>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</si>
  <si>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</si>
  <si>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</si>
  <si>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</si>
  <si>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</si>
  <si>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</si>
  <si>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</si>
  <si>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</si>
  <si>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</si>
  <si>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</si>
  <si>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</si>
  <si>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</si>
  <si>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</si>
  <si>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</si>
  <si>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</si>
  <si>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</si>
  <si>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</si>
  <si>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</si>
  <si>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</si>
  <si>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</si>
  <si>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</si>
  <si>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</si>
  <si>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</si>
  <si>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</si>
  <si>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</si>
  <si>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</si>
  <si>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</si>
  <si>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</si>
  <si>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</si>
  <si>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</si>
  <si>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</si>
  <si>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</si>
  <si>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</si>
  <si>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</si>
  <si>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</si>
  <si>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</si>
  <si>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</si>
  <si>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</si>
  <si>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</si>
  <si>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</si>
  <si>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</si>
  <si>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</si>
  <si>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</si>
  <si>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</si>
  <si>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</si>
  <si>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</si>
  <si>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</si>
  <si>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</si>
  <si>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</si>
  <si>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</si>
  <si>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</si>
  <si>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</si>
  <si>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</si>
  <si>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</si>
  <si>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</si>
  <si>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</si>
  <si>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</si>
  <si>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</si>
  <si>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</si>
  <si>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</si>
  <si>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</si>
  <si>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</si>
  <si>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</si>
  <si>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</si>
  <si>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</si>
  <si>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</si>
  <si>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</si>
  <si>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</si>
  <si>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</si>
  <si>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</si>
  <si>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</si>
  <si>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</si>
  <si>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</si>
  <si>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</si>
  <si>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</si>
  <si>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</si>
  <si>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</si>
  <si>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</si>
  <si>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</si>
  <si>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</si>
  <si>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</si>
  <si>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</si>
  <si>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</si>
  <si>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</si>
  <si>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</si>
  <si>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</si>
  <si>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</si>
  <si>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</si>
  <si>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</si>
  <si>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</si>
  <si>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</si>
  <si>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</si>
  <si>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</si>
  <si>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</si>
  <si>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</si>
  <si>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</si>
  <si>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</si>
  <si>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</si>
  <si>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</si>
  <si>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</si>
  <si>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</si>
  <si>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</si>
  <si>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</si>
  <si>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</si>
  <si>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</si>
  <si>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</si>
  <si>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</si>
  <si>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</si>
  <si>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</si>
  <si>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</si>
  <si>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</si>
  <si>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</si>
  <si>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</si>
  <si>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</si>
  <si>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</si>
  <si>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</si>
  <si>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</si>
  <si>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</si>
  <si>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</si>
  <si>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</si>
  <si>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</si>
  <si>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</si>
  <si>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</si>
  <si>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</si>
  <si>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</si>
  <si>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</si>
  <si>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</si>
  <si>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</si>
  <si>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</si>
  <si>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</si>
  <si>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</si>
  <si>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</si>
  <si>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</si>
  <si>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</si>
  <si>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</si>
  <si>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</si>
  <si>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</si>
  <si>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</si>
  <si>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</si>
  <si>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</si>
  <si>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</si>
  <si>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</si>
  <si>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</si>
  <si>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</si>
  <si>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</si>
  <si>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</si>
  <si>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</si>
  <si>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</si>
  <si>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</si>
  <si>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</si>
  <si>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</si>
  <si>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</si>
  <si>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</si>
  <si>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</si>
  <si>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</si>
  <si>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</si>
  <si>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</si>
  <si>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</si>
  <si>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</si>
  <si>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</si>
  <si>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</si>
  <si>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</si>
  <si>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</si>
  <si>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</si>
  <si>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</si>
  <si>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</si>
  <si>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</si>
  <si>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</si>
  <si>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</si>
  <si>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</si>
  <si>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</si>
  <si>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</si>
  <si>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</si>
  <si>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</si>
  <si>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</si>
  <si>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</si>
  <si>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</si>
  <si>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</si>
  <si>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</si>
  <si>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</si>
  <si>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</si>
  <si>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</si>
  <si>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</si>
  <si>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</si>
  <si>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</si>
  <si>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</si>
  <si>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</si>
  <si>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</si>
  <si>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</si>
  <si>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</si>
  <si>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</si>
  <si>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</si>
  <si>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</si>
  <si>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</si>
  <si>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</si>
  <si>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</si>
  <si>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</si>
  <si>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</si>
  <si>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</si>
  <si>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</si>
  <si>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</si>
  <si>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</si>
  <si>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</si>
  <si>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</si>
  <si>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</si>
  <si>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</si>
  <si>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</si>
  <si>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</si>
  <si>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</si>
  <si>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</si>
  <si>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</si>
  <si>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</si>
  <si>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</si>
  <si>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</si>
  <si>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</si>
  <si>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</si>
  <si>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</si>
  <si>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</si>
  <si>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</si>
  <si>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</si>
  <si>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</si>
  <si>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</si>
  <si>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</si>
  <si>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</si>
  <si>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</si>
  <si>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</si>
  <si>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</si>
  <si>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</si>
  <si>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</si>
  <si>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</si>
  <si>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</si>
  <si>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</si>
  <si>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</si>
  <si>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</si>
  <si>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</si>
  <si>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</si>
  <si>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</si>
  <si>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</si>
  <si>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</si>
  <si>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</si>
  <si>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</si>
  <si>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</si>
  <si>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</si>
  <si>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</si>
  <si>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</si>
  <si>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</si>
  <si>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</si>
  <si>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</si>
  <si>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</si>
  <si>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</si>
  <si>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</si>
  <si>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</si>
  <si>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</si>
  <si>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</si>
  <si>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</si>
  <si>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</si>
  <si>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</si>
  <si>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</si>
  <si>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</si>
  <si>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</si>
  <si>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</si>
  <si>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</si>
  <si>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</si>
  <si>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</si>
  <si>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</si>
  <si>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</si>
  <si>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</si>
  <si>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</si>
  <si>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</si>
  <si>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</si>
  <si>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</si>
  <si>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</si>
  <si>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</si>
  <si>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</si>
  <si>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</si>
  <si>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</si>
  <si>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</si>
  <si>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</si>
  <si>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</si>
  <si>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</si>
  <si>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</si>
  <si>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</si>
  <si>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</si>
  <si>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</si>
  <si>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</si>
  <si>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</si>
  <si>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</si>
  <si>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</si>
  <si>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</si>
  <si>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</si>
  <si>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</si>
  <si>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</si>
  <si>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</si>
  <si>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</si>
  <si>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</si>
  <si>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</si>
  <si>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</si>
  <si>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</si>
  <si>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</si>
  <si>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</si>
  <si>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</si>
  <si>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</si>
  <si>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</si>
  <si>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</si>
  <si>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</si>
  <si>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</si>
  <si>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</si>
  <si>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</si>
  <si>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</si>
  <si>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</si>
  <si>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</si>
  <si>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</si>
  <si>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</si>
  <si>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</si>
  <si>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</si>
  <si>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</si>
  <si>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</si>
  <si>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</si>
  <si>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</si>
  <si>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</si>
  <si>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</si>
  <si>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</si>
  <si>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</si>
  <si>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</si>
  <si>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</si>
  <si>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</si>
  <si>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</si>
  <si>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</si>
  <si>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</si>
  <si>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</si>
  <si>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</si>
  <si>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</si>
  <si>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</si>
  <si>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</si>
  <si>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</si>
  <si>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</si>
  <si>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</si>
  <si>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</si>
  <si>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</si>
  <si>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</si>
  <si>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</si>
  <si>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</si>
  <si>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</si>
  <si>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</si>
  <si>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</si>
  <si>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</si>
  <si>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</si>
  <si>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</si>
  <si>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</si>
  <si>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</si>
  <si>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</si>
  <si>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</si>
  <si>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</si>
  <si>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</si>
  <si>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</si>
  <si>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</si>
  <si>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</si>
  <si>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</si>
  <si>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</si>
  <si>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</si>
  <si>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</si>
  <si>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</si>
  <si>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</si>
  <si>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</si>
  <si>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</si>
  <si>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</si>
  <si>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</si>
  <si>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</si>
  <si>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</si>
  <si>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</si>
  <si>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</si>
  <si>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</si>
  <si>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</si>
  <si>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</si>
  <si>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</si>
  <si>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</si>
  <si>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</si>
  <si>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</si>
  <si>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</si>
  <si>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</si>
  <si>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</si>
  <si>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</si>
  <si>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</si>
  <si>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</si>
  <si>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</si>
  <si>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</si>
  <si>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</si>
  <si>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</si>
  <si>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</si>
  <si>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</si>
  <si>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</si>
  <si>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</si>
  <si>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</si>
  <si>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</si>
  <si>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</si>
  <si>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</si>
  <si>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</si>
  <si>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</si>
  <si>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</si>
  <si>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</si>
  <si>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</si>
  <si>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</si>
  <si>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</si>
  <si>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</si>
  <si>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</si>
  <si>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</si>
  <si>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</si>
  <si>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</si>
  <si>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</si>
  <si>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</si>
  <si>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</si>
  <si>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</si>
  <si>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</si>
  <si>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</si>
  <si>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</si>
  <si>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</si>
  <si>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</si>
  <si>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</si>
  <si>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</si>
  <si>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</si>
  <si>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</si>
  <si>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</si>
  <si>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</si>
  <si>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</si>
  <si>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</si>
  <si>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</si>
  <si>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</si>
  <si>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</si>
  <si>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</si>
  <si>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</si>
  <si>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</si>
  <si>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</si>
  <si>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</si>
  <si>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</si>
  <si>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</si>
  <si>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</si>
  <si>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</si>
  <si>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</si>
  <si>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</si>
  <si>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</si>
  <si>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</si>
  <si>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</si>
  <si>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</si>
  <si>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</si>
  <si>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</si>
  <si>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</si>
  <si>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</si>
  <si>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</si>
  <si>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</si>
  <si>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</si>
  <si>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</si>
  <si>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</si>
  <si>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</si>
  <si>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</si>
  <si>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</si>
  <si>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</si>
  <si>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</si>
  <si>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</si>
  <si>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</si>
  <si>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</si>
  <si>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</si>
  <si>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</si>
  <si>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</si>
  <si>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</si>
  <si>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</si>
  <si>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</si>
  <si>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</si>
  <si>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</si>
  <si>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</si>
  <si>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</si>
  <si>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</si>
  <si>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</si>
  <si>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</si>
  <si>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</si>
  <si>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</si>
  <si>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</si>
  <si>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</si>
  <si>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</si>
  <si>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</si>
  <si>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</si>
  <si>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</si>
  <si>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</si>
  <si>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</si>
  <si>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</si>
  <si>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</si>
  <si>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</si>
  <si>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</si>
  <si>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</si>
  <si>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</si>
  <si>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</si>
  <si>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</si>
  <si>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</si>
  <si>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</si>
  <si>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</si>
  <si>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</si>
  <si>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</si>
  <si>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</si>
  <si>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</si>
  <si>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</si>
  <si>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</si>
  <si>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</si>
  <si>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</si>
  <si>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</si>
  <si>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</si>
  <si>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</si>
  <si>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</si>
  <si>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</si>
  <si>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</si>
  <si>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</si>
  <si>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</si>
  <si>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</si>
  <si>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</si>
  <si>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</si>
  <si>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</si>
  <si>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</si>
  <si>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</si>
  <si>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</si>
  <si>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</si>
  <si>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</si>
  <si>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</si>
  <si>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</si>
  <si>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</si>
  <si>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</si>
  <si>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</si>
  <si>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</si>
  <si>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</si>
  <si>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</si>
  <si>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</si>
  <si>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</si>
  <si>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</si>
  <si>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</si>
  <si>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</si>
  <si>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</si>
  <si>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</si>
  <si>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</si>
  <si>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</si>
  <si>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</si>
  <si>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</si>
  <si>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</si>
  <si>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</si>
  <si>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</si>
  <si>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</si>
  <si>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</si>
  <si>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</si>
  <si>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</si>
  <si>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</si>
  <si>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</si>
  <si>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</si>
  <si>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</si>
  <si>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</si>
  <si>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</si>
  <si>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</si>
  <si>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</si>
  <si>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</si>
  <si>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</si>
  <si>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</si>
  <si>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</si>
  <si>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</si>
  <si>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</si>
  <si>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</si>
  <si>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</si>
  <si>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</si>
  <si>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</si>
  <si>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</si>
  <si>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</si>
  <si>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</si>
  <si>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</si>
  <si>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</si>
  <si>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</si>
  <si>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</si>
  <si>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</si>
  <si>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</si>
  <si>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</si>
  <si>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</si>
  <si>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</si>
  <si>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</si>
  <si>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</si>
  <si>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</si>
  <si>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</si>
  <si>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</si>
  <si>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</si>
  <si>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</si>
  <si>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</si>
  <si>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</si>
  <si>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</si>
  <si>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</si>
  <si>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</si>
  <si>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</si>
  <si>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</si>
  <si>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</si>
  <si>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</si>
  <si>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</si>
  <si>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</si>
  <si>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</si>
  <si>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</si>
  <si>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</si>
  <si>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</si>
  <si>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</si>
  <si>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</si>
  <si>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</si>
  <si>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</si>
  <si>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</si>
  <si>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</si>
  <si>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</si>
  <si>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</si>
  <si>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</si>
  <si>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</si>
  <si>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</si>
  <si>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</si>
  <si>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</si>
  <si>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</si>
  <si>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</si>
  <si>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</si>
  <si>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</si>
  <si>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</si>
  <si>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</si>
  <si>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</si>
  <si>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</si>
  <si>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</si>
  <si>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</si>
  <si>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</si>
  <si>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</si>
  <si>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</si>
  <si>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</si>
  <si>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</si>
  <si>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</si>
  <si>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</si>
  <si>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</si>
  <si>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</si>
  <si>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</si>
  <si>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</si>
  <si>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</si>
  <si>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</si>
  <si>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</si>
  <si>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</si>
  <si>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</si>
  <si>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</si>
  <si>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</si>
  <si>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</si>
  <si>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</si>
  <si>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</si>
  <si>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</si>
  <si>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</si>
  <si>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</si>
  <si>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</si>
  <si>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</si>
  <si>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</si>
  <si>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</si>
  <si>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</si>
  <si>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</si>
  <si>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</si>
  <si>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</si>
  <si>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</si>
  <si>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</si>
  <si>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</si>
  <si>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</si>
  <si>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</si>
  <si>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</si>
  <si>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</si>
  <si>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</si>
  <si>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</si>
  <si>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</si>
  <si>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</si>
  <si>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</si>
  <si>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</si>
  <si>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</si>
  <si>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</si>
  <si>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</si>
  <si>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</si>
  <si>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</si>
  <si>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</si>
  <si>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</si>
  <si>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</si>
  <si>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</si>
  <si>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</si>
  <si>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</si>
  <si>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</si>
  <si>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</si>
  <si>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</si>
  <si>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</si>
  <si>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</si>
  <si>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</si>
  <si>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</si>
  <si>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</si>
  <si>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</si>
  <si>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</si>
  <si>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</si>
  <si>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</si>
  <si>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</si>
  <si>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</si>
  <si>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</si>
  <si>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</si>
  <si>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</si>
  <si>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</si>
  <si>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</si>
  <si>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</si>
  <si>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</si>
  <si>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</si>
  <si>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</si>
  <si>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</si>
  <si>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</si>
  <si>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</si>
  <si>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</si>
  <si>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</si>
  <si>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</si>
  <si>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</si>
  <si>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</si>
  <si>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</si>
  <si>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</si>
  <si>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</si>
  <si>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</si>
  <si>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</si>
  <si>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</si>
  <si>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</si>
  <si>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</si>
  <si>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</si>
  <si>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</si>
  <si>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</si>
  <si>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</si>
  <si>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</si>
  <si>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</si>
  <si>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</si>
  <si>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</si>
  <si>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</si>
  <si>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</si>
  <si>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</si>
  <si>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</si>
  <si>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</si>
  <si>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</si>
  <si>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</si>
  <si>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</si>
  <si>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</si>
  <si>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</si>
  <si>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</si>
  <si>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</si>
  <si>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</si>
  <si>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</si>
  <si>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</si>
  <si>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</si>
  <si>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</si>
  <si>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</si>
  <si>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</si>
  <si>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</si>
  <si>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</si>
  <si>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</si>
  <si>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</si>
  <si>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</si>
  <si>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</si>
  <si>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</si>
  <si>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</si>
  <si>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</si>
  <si>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</si>
  <si>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</si>
  <si>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</si>
  <si>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</si>
  <si>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</si>
  <si>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</si>
  <si>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</si>
  <si>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</si>
  <si>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</si>
  <si>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</si>
  <si>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</si>
  <si>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</si>
  <si>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</si>
  <si>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</si>
  <si>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</si>
  <si>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</si>
  <si>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</si>
  <si>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</si>
  <si>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</si>
  <si>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</si>
  <si>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</si>
  <si>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</si>
  <si>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</si>
  <si>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</si>
  <si>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</si>
  <si>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</si>
  <si>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</si>
  <si>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</si>
  <si>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</si>
  <si>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</si>
  <si>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</si>
  <si>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</si>
  <si>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</si>
  <si>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</si>
  <si>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</si>
  <si>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</si>
  <si>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</si>
  <si>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</si>
  <si>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</si>
  <si>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</si>
  <si>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</si>
  <si>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</si>
  <si>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</si>
  <si>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</si>
  <si>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</si>
  <si>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</si>
  <si>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</si>
  <si>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</si>
  <si>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</si>
  <si>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</si>
  <si>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</si>
  <si>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</si>
  <si>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</si>
  <si>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</si>
  <si>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</si>
  <si>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</si>
  <si>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</si>
  <si>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</si>
  <si>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</si>
  <si>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</si>
  <si>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</si>
  <si>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</si>
  <si>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</si>
  <si>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</si>
  <si>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</si>
  <si>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</si>
  <si>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</si>
  <si>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</si>
  <si>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</si>
  <si>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</si>
  <si>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</si>
  <si>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</si>
  <si>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</si>
  <si>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</si>
  <si>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</si>
  <si>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</si>
  <si>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</si>
  <si>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</si>
  <si>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</si>
  <si>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</si>
  <si>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</si>
  <si>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</si>
  <si>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</si>
  <si>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</si>
  <si>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</si>
  <si>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</si>
  <si>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</si>
  <si>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</si>
  <si>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</si>
  <si>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</si>
  <si>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</si>
  <si>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</si>
  <si>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</si>
  <si>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</si>
  <si>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</si>
  <si>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</si>
  <si>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</si>
  <si>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</si>
  <si>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</si>
  <si>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</si>
  <si>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</si>
  <si>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</si>
  <si>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</si>
  <si>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</si>
  <si>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</si>
  <si>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</si>
  <si>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</si>
  <si>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</si>
  <si>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</si>
  <si>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</si>
  <si>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</si>
  <si>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</si>
  <si>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</si>
  <si>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</si>
  <si>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</si>
  <si>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</si>
  <si>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</si>
  <si>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</si>
  <si>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</si>
  <si>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</si>
  <si>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</si>
  <si>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</si>
  <si>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</si>
  <si>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</si>
  <si>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</si>
  <si>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</si>
  <si>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</si>
  <si>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</si>
  <si>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</si>
  <si>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</si>
  <si>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</si>
  <si>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</si>
  <si>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</si>
  <si>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</si>
  <si>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</si>
  <si>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</si>
  <si>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</si>
  <si>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</si>
  <si>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</si>
  <si>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</si>
  <si>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</si>
  <si>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</si>
  <si>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</si>
  <si>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</si>
  <si>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</si>
  <si>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</si>
  <si>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</si>
  <si>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</si>
  <si>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</si>
  <si>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</si>
  <si>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</si>
  <si>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</si>
  <si>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</si>
  <si>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</si>
  <si>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</si>
  <si>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</si>
  <si>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</si>
  <si>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</si>
  <si>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</si>
  <si>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</si>
  <si>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</si>
  <si>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</si>
  <si>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</si>
  <si>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</si>
  <si>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</si>
  <si>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</si>
  <si>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</si>
  <si>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</si>
  <si>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</si>
  <si>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</si>
  <si>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</si>
  <si>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</si>
  <si>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</si>
  <si>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</si>
  <si>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</si>
  <si>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</si>
  <si>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</si>
  <si>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</si>
  <si>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</si>
  <si>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</si>
  <si>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</si>
  <si>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</si>
  <si>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</si>
  <si>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</si>
  <si>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</si>
  <si>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</si>
  <si>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</si>
  <si>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</si>
  <si>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</si>
  <si>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</si>
  <si>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</si>
  <si>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</si>
  <si>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</si>
  <si>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</si>
  <si>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</si>
  <si>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</si>
  <si>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</si>
  <si>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</si>
  <si>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</si>
  <si>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</si>
  <si>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</si>
  <si>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</si>
  <si>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</si>
  <si>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</si>
  <si>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</si>
  <si>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</si>
  <si>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</si>
  <si>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</si>
  <si>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</si>
  <si>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</si>
  <si>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</si>
  <si>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</si>
  <si>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</si>
  <si>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</si>
  <si>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</si>
  <si>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</si>
  <si>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</si>
  <si>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</si>
  <si>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</si>
  <si>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</si>
  <si>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</si>
  <si>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</si>
  <si>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</si>
  <si>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</si>
  <si>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</si>
  <si>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</si>
  <si>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</si>
  <si>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</si>
  <si>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</si>
  <si>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</si>
  <si>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</si>
  <si>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</si>
  <si>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</si>
  <si>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</si>
  <si>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</si>
  <si>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</si>
  <si>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</si>
  <si>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</si>
  <si>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</si>
  <si>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</si>
  <si>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</si>
  <si>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</si>
  <si>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</si>
  <si>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</si>
  <si>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</si>
  <si>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</si>
  <si>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</si>
  <si>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</si>
  <si>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</si>
  <si>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</si>
  <si>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</si>
  <si>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</si>
  <si>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</si>
  <si>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</si>
  <si>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</si>
  <si>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</si>
  <si>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</si>
  <si>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</si>
  <si>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</si>
  <si>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</si>
  <si>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</si>
  <si>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</si>
  <si>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</si>
  <si>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</si>
  <si>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</si>
  <si>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</si>
  <si>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</si>
  <si>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</si>
  <si>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</si>
  <si>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</si>
  <si>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</si>
  <si>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</si>
  <si>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</si>
  <si>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</si>
  <si>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</si>
  <si>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</si>
  <si>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</si>
  <si>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</si>
  <si>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</si>
  <si>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</si>
  <si>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</si>
  <si>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</si>
  <si>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</si>
  <si>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</si>
  <si>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</si>
  <si>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</si>
  <si>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</si>
  <si>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</si>
  <si>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</si>
  <si>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</si>
  <si>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</si>
  <si>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</si>
  <si>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</si>
  <si>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</si>
  <si>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</si>
  <si>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</si>
  <si>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</si>
  <si>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</si>
  <si>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</si>
  <si>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</si>
  <si>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</si>
  <si>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</si>
  <si>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</si>
  <si>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</si>
  <si>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</si>
  <si>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</si>
  <si>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</si>
  <si>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</si>
  <si>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</si>
  <si>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</si>
  <si>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</si>
  <si>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</si>
  <si>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</si>
  <si>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</si>
  <si>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</si>
  <si>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</si>
  <si>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</si>
  <si>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</si>
  <si>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</si>
  <si>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</si>
  <si>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</si>
  <si>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</si>
  <si>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</si>
  <si>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</si>
  <si>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</si>
  <si>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</si>
  <si>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</si>
  <si>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</si>
  <si>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</si>
  <si>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</si>
  <si>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</si>
  <si>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</si>
  <si>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</si>
  <si>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</si>
  <si>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</si>
  <si>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</si>
  <si>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</si>
  <si>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</si>
  <si>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</si>
  <si>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</si>
  <si>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</si>
  <si>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</si>
  <si>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</si>
  <si>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</si>
  <si>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</si>
  <si>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</si>
  <si>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</si>
  <si>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</si>
  <si>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</si>
  <si>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</si>
  <si>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</si>
  <si>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</si>
  <si>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</si>
  <si>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</si>
  <si>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</si>
  <si>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</si>
  <si>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</si>
  <si>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</si>
  <si>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</si>
  <si>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</si>
  <si>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</si>
  <si>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</si>
  <si>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</si>
  <si>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</si>
  <si>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</si>
  <si>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</si>
  <si>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</si>
  <si>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</si>
  <si>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</si>
  <si>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</si>
  <si>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</si>
  <si>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</si>
  <si>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</si>
  <si>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</si>
  <si>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</si>
  <si>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</si>
  <si>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</si>
  <si>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</si>
  <si>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</si>
  <si>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</si>
  <si>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</si>
  <si>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</si>
  <si>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</si>
  <si>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</si>
  <si>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</si>
  <si>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</si>
  <si>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</si>
  <si>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</si>
  <si>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</si>
  <si>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</si>
  <si>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</si>
  <si>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</si>
  <si>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</si>
  <si>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</si>
  <si>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</si>
  <si>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</si>
  <si>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</si>
  <si>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</si>
  <si>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</si>
  <si>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</si>
  <si>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</si>
  <si>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</si>
  <si>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</si>
  <si>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</si>
  <si>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</si>
  <si>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</si>
  <si>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</si>
  <si>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</si>
  <si>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</si>
  <si>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</si>
  <si>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</si>
  <si>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</si>
  <si>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</si>
  <si>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</si>
  <si>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</si>
  <si>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</si>
  <si>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</si>
  <si>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</si>
  <si>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</si>
  <si>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</si>
  <si>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</si>
  <si>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</si>
  <si>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</si>
  <si>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</si>
  <si>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</si>
  <si>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</si>
  <si>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</si>
  <si>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</si>
  <si>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</si>
  <si>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</si>
  <si>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</si>
  <si>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</si>
  <si>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</si>
  <si>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</si>
  <si>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</si>
  <si>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</si>
  <si>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</si>
  <si>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</si>
  <si>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</si>
  <si>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</si>
  <si>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</si>
  <si>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</si>
  <si>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</si>
  <si>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</si>
  <si>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</si>
  <si>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</si>
  <si>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</si>
  <si>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</si>
  <si>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</si>
  <si>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</si>
  <si>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</si>
  <si>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</si>
  <si>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</si>
  <si>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</si>
  <si>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</si>
  <si>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</si>
  <si>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</si>
  <si>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</si>
  <si>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</si>
  <si>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</si>
  <si>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</si>
  <si>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</si>
  <si>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</si>
  <si>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</si>
  <si>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</si>
  <si>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</si>
  <si>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</si>
  <si>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</si>
  <si>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</si>
  <si>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</si>
  <si>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</si>
  <si>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</si>
  <si>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</si>
  <si>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</si>
  <si>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</si>
  <si>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</si>
  <si>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</si>
  <si>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</si>
  <si>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</si>
  <si>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</si>
  <si>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</si>
  <si>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</si>
  <si>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</si>
  <si>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</si>
  <si>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</si>
  <si>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</si>
  <si>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</si>
  <si>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</si>
  <si>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</si>
  <si>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</si>
  <si>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</si>
  <si>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</si>
  <si>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</si>
  <si>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</si>
  <si>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</si>
  <si>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</si>
  <si>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</si>
  <si>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</si>
  <si>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</si>
  <si>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</si>
  <si>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</si>
  <si>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</si>
  <si>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</si>
  <si>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</si>
  <si>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</si>
  <si>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</si>
  <si>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</si>
  <si>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</si>
  <si>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</si>
  <si>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</si>
  <si>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</si>
  <si>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</si>
  <si>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</si>
  <si>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</si>
  <si>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</si>
  <si>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</si>
  <si>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</si>
  <si>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</si>
  <si>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</si>
  <si>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</si>
  <si>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</si>
  <si>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</si>
  <si>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</si>
  <si>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</si>
  <si>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</si>
  <si>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</si>
  <si>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</si>
  <si>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</si>
  <si>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</si>
  <si>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</si>
  <si>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</si>
  <si>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</si>
  <si>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</si>
  <si>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</si>
  <si>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</si>
  <si>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</si>
  <si>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</si>
  <si>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</si>
  <si>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</si>
  <si>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</si>
  <si>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</si>
  <si>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</si>
  <si>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</si>
  <si>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</si>
  <si>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</si>
  <si>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</si>
  <si>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</si>
  <si>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</si>
  <si>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</si>
  <si>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</si>
  <si>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</si>
  <si>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</si>
  <si>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</si>
  <si>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</si>
  <si>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</si>
  <si>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</si>
  <si>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</si>
  <si>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</si>
  <si>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</si>
  <si>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</si>
  <si>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</si>
  <si>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</si>
  <si>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</si>
  <si>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</si>
  <si>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</si>
  <si>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</si>
  <si>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</si>
  <si>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</si>
  <si>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</si>
  <si>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</si>
  <si>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</si>
  <si>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</si>
  <si>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</si>
  <si>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</si>
  <si>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</si>
  <si>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</si>
  <si>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</si>
  <si>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</si>
  <si>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</si>
  <si>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</si>
  <si>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</si>
  <si>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</si>
  <si>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</si>
  <si>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</si>
  <si>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</si>
  <si>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</si>
  <si>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</si>
  <si>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</si>
  <si>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</si>
  <si>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</si>
  <si>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</si>
  <si>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</si>
  <si>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</si>
  <si>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</si>
  <si>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</si>
  <si>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</si>
  <si>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</si>
  <si>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</si>
  <si>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</si>
  <si>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</si>
  <si>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</si>
  <si>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</si>
  <si>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</si>
  <si>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</si>
  <si>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</si>
  <si>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</si>
  <si>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</si>
  <si>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</si>
  <si>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</si>
  <si>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</si>
  <si>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</si>
  <si>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</si>
  <si>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</si>
  <si>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</si>
  <si>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</si>
  <si>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</si>
  <si>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</si>
  <si>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</si>
  <si>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</si>
  <si>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</si>
  <si>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</si>
  <si>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</si>
  <si>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</si>
  <si>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</si>
  <si>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</si>
  <si>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</si>
  <si>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</si>
  <si>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</si>
  <si>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</si>
  <si>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</si>
  <si>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</si>
  <si>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</si>
  <si>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</si>
  <si>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</si>
  <si>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</si>
  <si>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</si>
  <si>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</si>
  <si>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</si>
  <si>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</si>
  <si>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</si>
  <si>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</si>
  <si>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</si>
  <si>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</si>
  <si>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</si>
  <si>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</si>
  <si>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</si>
  <si>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</si>
  <si>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</si>
  <si>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</si>
  <si>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</si>
  <si>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</si>
  <si>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</si>
  <si>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</si>
  <si>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</si>
  <si>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</si>
  <si>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</si>
  <si>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</si>
  <si>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</si>
  <si>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</si>
  <si>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</si>
  <si>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</si>
  <si>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</si>
  <si>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</si>
  <si>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</si>
  <si>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</si>
  <si>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</si>
  <si>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</si>
  <si>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</si>
  <si>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</si>
  <si>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</si>
  <si>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</si>
  <si>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</si>
  <si>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</si>
  <si>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</si>
  <si>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</si>
  <si>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</si>
  <si>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</si>
  <si>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</si>
  <si>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</si>
  <si>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</si>
  <si>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</si>
  <si>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</si>
  <si>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</si>
  <si>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</si>
  <si>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</si>
  <si>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</si>
  <si>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</si>
  <si>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</si>
  <si>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</si>
  <si>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</si>
  <si>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</si>
  <si>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</si>
  <si>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</si>
  <si>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</si>
  <si>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</si>
  <si>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</si>
  <si>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</si>
  <si>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</si>
  <si>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</si>
  <si>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</si>
  <si>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</si>
  <si>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</si>
  <si>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</si>
  <si>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</si>
  <si>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</si>
  <si>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</si>
  <si>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</si>
  <si>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</si>
  <si>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</si>
  <si>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</si>
  <si>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</si>
  <si>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</si>
  <si>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</si>
  <si>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</si>
  <si>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</si>
  <si>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</si>
  <si>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</si>
  <si>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</si>
  <si>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</si>
  <si>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</si>
  <si>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</si>
  <si>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</si>
  <si>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</si>
  <si>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</si>
  <si>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</si>
  <si>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</si>
  <si>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</si>
  <si>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</si>
  <si>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</si>
  <si>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</si>
  <si>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</si>
  <si>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</si>
  <si>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</si>
  <si>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</si>
  <si>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</si>
  <si>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</si>
  <si>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</si>
  <si>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</si>
  <si>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</si>
  <si>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</si>
  <si>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</si>
  <si>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</si>
  <si>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</si>
  <si>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</si>
  <si>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</si>
  <si>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</si>
  <si>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</si>
  <si>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</si>
  <si>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</si>
  <si>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</si>
  <si>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</si>
  <si>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</si>
  <si>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</si>
  <si>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</si>
  <si>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</si>
  <si>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</si>
  <si>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</si>
  <si>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</si>
  <si>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</si>
  <si>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</si>
  <si>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</si>
  <si>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</si>
  <si>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</si>
  <si>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</si>
  <si>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</si>
  <si>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</si>
  <si>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</si>
  <si>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</si>
  <si>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</si>
  <si>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</si>
  <si>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</si>
  <si>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</si>
  <si>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</si>
  <si>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</si>
  <si>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</si>
  <si>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</si>
  <si>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</si>
  <si>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</si>
  <si>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</si>
  <si>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</si>
  <si>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</si>
  <si>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</si>
  <si>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</si>
  <si>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</si>
  <si>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</si>
  <si>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</si>
  <si>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</si>
  <si>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</si>
  <si>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</si>
  <si>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</si>
  <si>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</si>
  <si>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</si>
  <si>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</si>
  <si>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</si>
  <si>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</si>
  <si>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</si>
  <si>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</si>
  <si>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</si>
  <si>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</si>
  <si>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</si>
  <si>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</si>
  <si>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</si>
  <si>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</si>
  <si>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</si>
  <si>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</si>
  <si>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</si>
  <si>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</si>
  <si>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</si>
  <si>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</si>
  <si>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</si>
  <si>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</si>
  <si>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</si>
  <si>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</si>
  <si>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</si>
  <si>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</si>
  <si>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</si>
  <si>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</si>
  <si>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</si>
  <si>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</si>
  <si>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</si>
  <si>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</si>
  <si>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</si>
  <si>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</si>
  <si>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</si>
  <si>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</si>
  <si>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</si>
  <si>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</si>
  <si>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</si>
  <si>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</si>
  <si>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</si>
  <si>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</si>
  <si>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</si>
  <si>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</si>
  <si>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</si>
  <si>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</si>
  <si>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</si>
  <si>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</si>
  <si>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</si>
  <si>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</si>
  <si>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</si>
  <si>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</si>
  <si>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</si>
  <si>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</si>
  <si>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</si>
  <si>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</si>
  <si>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</si>
  <si>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</si>
  <si>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</si>
  <si>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</si>
  <si>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</si>
  <si>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</si>
  <si>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</si>
  <si>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</si>
  <si>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</si>
  <si>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</si>
  <si>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</si>
  <si>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</si>
  <si>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</si>
  <si>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</si>
  <si>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</si>
  <si>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</si>
  <si>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</si>
  <si>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</si>
  <si>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</si>
  <si>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</si>
  <si>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</si>
  <si>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</si>
  <si>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</si>
  <si>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</si>
  <si>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</si>
  <si>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</si>
  <si>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</si>
  <si>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</si>
  <si>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</si>
  <si>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</si>
  <si>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</si>
  <si>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</si>
  <si>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</si>
  <si>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</si>
  <si>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</si>
  <si>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</si>
  <si>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</si>
  <si>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</si>
  <si>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</si>
  <si>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</si>
  <si>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</si>
  <si>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</si>
  <si>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</si>
  <si>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</si>
  <si>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</si>
  <si>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</si>
  <si>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</si>
  <si>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</si>
  <si>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</si>
  <si>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</si>
  <si>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</si>
  <si>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</si>
  <si>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</si>
  <si>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</si>
  <si>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</si>
  <si>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</si>
  <si>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</si>
  <si>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</si>
  <si>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</si>
  <si>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</si>
  <si>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</si>
  <si>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</si>
  <si>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</si>
  <si>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</si>
  <si>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</si>
  <si>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</si>
  <si>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</si>
  <si>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</si>
  <si>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</si>
  <si>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</si>
  <si>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</si>
  <si>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</si>
  <si>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</si>
  <si>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</si>
  <si>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</si>
  <si>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</si>
  <si>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</si>
  <si>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</si>
  <si>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</si>
  <si>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</si>
  <si>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</si>
  <si>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</si>
  <si>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</si>
  <si>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</si>
  <si>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</si>
  <si>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</si>
  <si>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</si>
  <si>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</si>
  <si>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</si>
  <si>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</si>
  <si>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</si>
  <si>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</si>
  <si>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</si>
  <si>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</si>
  <si>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</si>
  <si>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</si>
  <si>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</si>
  <si>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</si>
  <si>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</si>
  <si>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</si>
  <si>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</si>
  <si>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</si>
  <si>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</si>
  <si>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</si>
  <si>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</si>
  <si>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</si>
  <si>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</si>
  <si>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</si>
  <si>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</si>
  <si>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</si>
  <si>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</si>
  <si>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</si>
  <si>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</si>
  <si>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</si>
  <si>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</si>
  <si>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</si>
  <si>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</si>
  <si>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</si>
  <si>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</si>
  <si>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</si>
  <si>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</si>
  <si>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</si>
  <si>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</si>
  <si>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</si>
  <si>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</si>
  <si>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</si>
  <si>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</si>
  <si>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</si>
  <si>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</si>
  <si>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</si>
  <si>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</si>
  <si>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</si>
  <si>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</si>
  <si>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</si>
  <si>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</si>
  <si>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</si>
  <si>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</si>
  <si>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</si>
  <si>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</si>
  <si>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</si>
  <si>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</si>
  <si>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</si>
  <si>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</si>
  <si>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</si>
  <si>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</si>
  <si>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</si>
  <si>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</si>
  <si>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</si>
  <si>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</si>
  <si>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</si>
  <si>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</si>
  <si>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</si>
  <si>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</si>
  <si>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</si>
  <si>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</si>
  <si>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</si>
  <si>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</si>
  <si>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</si>
  <si>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</si>
  <si>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</si>
  <si>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</si>
  <si>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</si>
  <si>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</si>
  <si>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</si>
  <si>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</si>
  <si>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</si>
  <si>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</si>
  <si>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</si>
  <si>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</si>
  <si>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</si>
  <si>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</si>
  <si>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</si>
  <si>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</si>
  <si>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</si>
  <si>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</si>
  <si>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</si>
  <si>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</si>
  <si>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</si>
  <si>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</si>
  <si>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</si>
  <si>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</si>
  <si>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</si>
  <si>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</si>
  <si>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</si>
  <si>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</si>
  <si>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</si>
  <si>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</si>
  <si>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</si>
  <si>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</si>
  <si>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</si>
  <si>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</si>
  <si>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</si>
  <si>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</si>
  <si>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</si>
  <si>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</si>
  <si>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</si>
  <si>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</si>
  <si>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</si>
  <si>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</si>
  <si>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</si>
  <si>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</si>
  <si>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</si>
  <si>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</si>
  <si>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</si>
  <si>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</si>
  <si>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</si>
  <si>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</si>
  <si>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</si>
  <si>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</si>
  <si>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</si>
  <si>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</si>
  <si>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</si>
  <si>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</si>
  <si>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</si>
  <si>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</si>
  <si>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</si>
  <si>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</si>
  <si>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</si>
  <si>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</si>
  <si>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</si>
  <si>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</si>
  <si>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</si>
  <si>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</si>
  <si>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</si>
  <si>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</si>
  <si>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</si>
  <si>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</si>
  <si>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</si>
  <si>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</si>
  <si>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</si>
  <si>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</si>
  <si>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</si>
  <si>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</si>
  <si>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</si>
  <si>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</si>
  <si>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</si>
  <si>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</si>
  <si>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</si>
  <si>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</si>
  <si>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</si>
  <si>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</si>
  <si>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</si>
  <si>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</si>
  <si>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</si>
  <si>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</si>
  <si>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</si>
  <si>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</si>
  <si>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</si>
  <si>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</si>
  <si>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</si>
  <si>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</si>
  <si>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</si>
  <si>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</si>
  <si>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</si>
  <si>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</si>
  <si>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</si>
  <si>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</si>
  <si>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</si>
  <si>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</si>
  <si>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</si>
  <si>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</si>
  <si>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</si>
  <si>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</si>
  <si>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</si>
  <si>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</si>
  <si>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</si>
  <si>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</si>
  <si>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</si>
  <si>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</si>
  <si>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</si>
  <si>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</si>
  <si>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</si>
  <si>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</si>
  <si>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</si>
  <si>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</si>
  <si>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</si>
  <si>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</si>
  <si>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</si>
  <si>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</si>
  <si>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</si>
  <si>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</si>
  <si>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</si>
  <si>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</si>
  <si>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</si>
  <si>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</si>
  <si>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</si>
  <si>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</si>
  <si>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</si>
  <si>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</si>
  <si>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</si>
  <si>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</si>
  <si>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</si>
  <si>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</si>
  <si>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</si>
  <si>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</si>
  <si>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</si>
  <si>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</si>
  <si>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</si>
  <si>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</si>
  <si>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</si>
  <si>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</si>
  <si>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</si>
  <si>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</si>
  <si>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</si>
  <si>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</si>
  <si>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</si>
  <si>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</si>
  <si>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</si>
  <si>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</si>
  <si>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</si>
  <si>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</si>
  <si>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</si>
  <si>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</si>
  <si>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</si>
  <si>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</si>
  <si>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</si>
  <si>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</si>
  <si>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</si>
  <si>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</si>
  <si>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</si>
  <si>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</si>
  <si>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</si>
  <si>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</si>
  <si>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</si>
  <si>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</si>
  <si>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</si>
  <si>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</si>
  <si>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</si>
  <si>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</si>
  <si>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</si>
  <si>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</si>
  <si>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</si>
  <si>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</si>
  <si>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</si>
  <si>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</si>
  <si>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</si>
  <si>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</si>
  <si>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</si>
  <si>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</si>
  <si>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</si>
  <si>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</si>
  <si>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</si>
  <si>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</si>
  <si>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</si>
  <si>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</si>
  <si>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</si>
  <si>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</si>
  <si>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</si>
  <si>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</si>
  <si>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</si>
  <si>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</si>
  <si>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</si>
  <si>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</si>
  <si>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</si>
  <si>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</si>
  <si>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</si>
  <si>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</si>
  <si>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</si>
  <si>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</si>
  <si>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</si>
  <si>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</si>
  <si>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</si>
  <si>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</si>
  <si>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</si>
  <si>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</si>
  <si>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</si>
  <si>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</si>
  <si>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</si>
  <si>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</si>
  <si>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</si>
  <si>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</si>
  <si>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</si>
  <si>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</si>
  <si>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</si>
  <si>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</si>
  <si>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</si>
  <si>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</si>
  <si>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</si>
  <si>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</si>
  <si>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</si>
  <si>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</si>
  <si>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</si>
  <si>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</si>
  <si>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</si>
  <si>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</si>
  <si>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</si>
  <si>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</si>
  <si>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</si>
  <si>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</si>
  <si>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</si>
  <si>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</si>
  <si>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</si>
  <si>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</si>
  <si>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</si>
  <si>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</si>
  <si>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</si>
  <si>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</si>
  <si>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</si>
  <si>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</si>
  <si>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</si>
  <si>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</si>
  <si>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</si>
  <si>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</si>
  <si>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</si>
  <si>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</si>
  <si>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</si>
  <si>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</si>
  <si>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</si>
  <si>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</si>
  <si>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</si>
  <si>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</si>
  <si>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</si>
  <si>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</si>
  <si>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</si>
  <si>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</si>
  <si>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</si>
  <si>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</si>
  <si>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</si>
  <si>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</si>
  <si>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</si>
  <si>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</si>
  <si>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</si>
  <si>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</si>
  <si>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</si>
  <si>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</si>
  <si>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</si>
  <si>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</si>
  <si>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</si>
  <si>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</si>
  <si>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</si>
  <si>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</si>
  <si>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</si>
  <si>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</si>
  <si>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</si>
  <si>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</si>
  <si>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</si>
  <si>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</si>
  <si>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</si>
  <si>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</si>
  <si>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</si>
  <si>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</si>
  <si>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</si>
  <si>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</si>
  <si>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</si>
  <si>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</si>
  <si>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</si>
  <si>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</si>
  <si>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</si>
  <si>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</si>
  <si>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</si>
  <si>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</si>
  <si>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</si>
  <si>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</si>
  <si>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</si>
  <si>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</si>
  <si>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</si>
  <si>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</si>
  <si>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</si>
  <si>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</si>
  <si>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</si>
  <si>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</si>
  <si>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</si>
  <si>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</si>
  <si>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</si>
  <si>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</si>
  <si>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</si>
  <si>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</si>
  <si>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</si>
  <si>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</si>
  <si>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</si>
  <si>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</si>
  <si>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</si>
  <si>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</si>
  <si>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</si>
  <si>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</si>
  <si>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</si>
  <si>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</si>
  <si>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</si>
  <si>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</si>
  <si>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</si>
  <si>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</si>
  <si>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</si>
  <si>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</si>
  <si>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</si>
  <si>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</si>
  <si>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</si>
  <si>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</si>
  <si>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</si>
  <si>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</si>
  <si>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</si>
  <si>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</si>
  <si>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</si>
  <si>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</si>
  <si>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</si>
  <si>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</si>
  <si>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</si>
  <si>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</si>
  <si>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</si>
  <si>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</si>
  <si>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</si>
  <si>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</si>
  <si>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</si>
  <si>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</si>
  <si>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</si>
  <si>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</si>
  <si>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</si>
  <si>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</si>
  <si>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</si>
  <si>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</si>
  <si>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</si>
  <si>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</si>
  <si>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</si>
  <si>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</si>
  <si>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</si>
  <si>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</si>
  <si>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</si>
  <si>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</si>
  <si>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</si>
  <si>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</si>
  <si>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</si>
  <si>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</si>
  <si>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</si>
  <si>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</si>
  <si>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</si>
  <si>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</si>
  <si>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</si>
  <si>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</si>
  <si>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</si>
  <si>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</si>
  <si>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</si>
  <si>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</si>
  <si>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</si>
  <si>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</si>
  <si>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</si>
  <si>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</si>
  <si>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</si>
  <si>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</si>
  <si>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</si>
  <si>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</si>
  <si>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</si>
  <si>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</si>
  <si>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</si>
  <si>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</si>
  <si>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</si>
  <si>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</si>
  <si>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</si>
  <si>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</si>
  <si>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</si>
  <si>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</si>
  <si>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</si>
  <si>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</si>
  <si>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</si>
  <si>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</si>
  <si>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</si>
  <si>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</si>
  <si>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</si>
  <si>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</si>
  <si>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</si>
  <si>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</si>
  <si>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</si>
  <si>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</si>
  <si>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</si>
  <si>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</si>
  <si>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</si>
  <si>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</si>
  <si>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</si>
  <si>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</si>
  <si>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</si>
  <si>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</si>
  <si>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</si>
  <si>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</si>
  <si>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</si>
  <si>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</si>
  <si>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</si>
  <si>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</si>
  <si>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</si>
  <si>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</si>
  <si>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</si>
  <si>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</si>
  <si>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</si>
  <si>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</si>
  <si>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</si>
  <si>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</si>
  <si>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</si>
  <si>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</si>
  <si>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</si>
  <si>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</si>
  <si>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</si>
  <si>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</si>
  <si>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</si>
  <si>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</si>
  <si>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</si>
  <si>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</si>
  <si>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</si>
  <si>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</si>
  <si>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</si>
  <si>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</si>
  <si>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</si>
  <si>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</si>
  <si>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</si>
  <si>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</si>
  <si>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</si>
  <si>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</si>
  <si>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</si>
  <si>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</si>
  <si>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</si>
  <si>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</si>
  <si>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</si>
  <si>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</si>
  <si>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</si>
  <si>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</si>
  <si>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</si>
  <si>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</si>
  <si>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</si>
  <si>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</si>
  <si>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</si>
  <si>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</si>
  <si>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</si>
  <si>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</si>
  <si>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</si>
  <si>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</si>
  <si>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</si>
  <si>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</si>
  <si>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</si>
  <si>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</si>
  <si>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</si>
  <si>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</si>
  <si>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</si>
  <si>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</si>
  <si>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</si>
  <si>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</si>
  <si>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</si>
  <si>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</si>
  <si>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</si>
  <si>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</si>
  <si>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</si>
  <si>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</si>
  <si>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</si>
  <si>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</si>
  <si>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</si>
  <si>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</si>
  <si>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</si>
  <si>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</si>
  <si>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</si>
  <si>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</si>
  <si>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</si>
  <si>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</si>
  <si>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</si>
  <si>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</si>
  <si>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</si>
  <si>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</si>
  <si>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</si>
  <si>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</si>
  <si>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</si>
  <si>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</si>
  <si>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</si>
  <si>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</si>
  <si>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</si>
  <si>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</si>
  <si>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</si>
  <si>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</si>
  <si>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</si>
  <si>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</si>
  <si>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</si>
  <si>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</si>
  <si>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</si>
  <si>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</si>
  <si>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</si>
  <si>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</si>
  <si>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</si>
  <si>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</si>
  <si>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</si>
  <si>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</si>
  <si>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</si>
  <si>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</si>
  <si>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</si>
  <si>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</si>
  <si>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</si>
  <si>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</si>
  <si>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</si>
  <si>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</si>
  <si>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</si>
  <si>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</si>
  <si>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</si>
  <si>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</si>
  <si>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</si>
  <si>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</si>
  <si>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</si>
  <si>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</si>
  <si>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</si>
  <si>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</si>
  <si>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</si>
  <si>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</si>
  <si>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</si>
  <si>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</si>
  <si>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</si>
  <si>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</si>
  <si>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</si>
  <si>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</si>
  <si>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</si>
  <si>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</si>
  <si>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</si>
  <si>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</si>
  <si>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</si>
  <si>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</si>
  <si>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</si>
  <si>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</si>
  <si>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</si>
  <si>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</si>
  <si>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</si>
  <si>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</si>
  <si>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</si>
  <si>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</si>
  <si>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</si>
  <si>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</si>
  <si>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</si>
  <si>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</si>
  <si>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</si>
  <si>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</si>
  <si>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</si>
  <si>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</si>
  <si>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</si>
  <si>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</si>
  <si>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</si>
  <si>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</si>
  <si>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</si>
  <si>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</si>
  <si>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</si>
  <si>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</si>
  <si>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</si>
  <si>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</si>
  <si>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</si>
  <si>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</si>
  <si>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</si>
  <si>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</si>
  <si>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</si>
  <si>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</si>
  <si>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</si>
  <si>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</si>
  <si>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</si>
  <si>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</si>
  <si>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</si>
  <si>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</si>
  <si>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</si>
  <si>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</si>
  <si>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</si>
  <si>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</si>
  <si>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</si>
  <si>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</si>
  <si>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</si>
  <si>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</si>
  <si>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</si>
  <si>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</si>
  <si>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</si>
  <si>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</si>
  <si>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</si>
  <si>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</si>
  <si>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</si>
  <si>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</si>
  <si>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</si>
  <si>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</si>
  <si>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</si>
  <si>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</si>
  <si>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</si>
  <si>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</si>
  <si>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</si>
  <si>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</si>
  <si>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</si>
  <si>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</si>
  <si>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</si>
  <si>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</si>
  <si>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</si>
  <si>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</si>
  <si>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</si>
  <si>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</si>
  <si>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</si>
  <si>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</si>
  <si>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</si>
  <si>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</si>
  <si>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</si>
  <si>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</si>
  <si>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</si>
  <si>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</si>
  <si>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</si>
  <si>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</si>
  <si>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</si>
  <si>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</si>
  <si>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</si>
  <si>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</si>
  <si>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</si>
  <si>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</si>
  <si>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</si>
  <si>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</si>
  <si>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</si>
  <si>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</si>
  <si>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</si>
  <si>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</si>
  <si>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</si>
  <si>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</si>
  <si>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</si>
  <si>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</si>
  <si>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</si>
  <si>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</si>
  <si>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</si>
  <si>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</si>
  <si>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</si>
  <si>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</si>
  <si>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</si>
  <si>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</si>
  <si>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</si>
  <si>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</si>
  <si>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</si>
  <si>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</si>
  <si>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</si>
  <si>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</si>
  <si>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</si>
  <si>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</si>
  <si>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</si>
  <si>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</si>
  <si>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</si>
  <si>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</si>
  <si>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</si>
  <si>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</si>
  <si>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</si>
  <si>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</si>
  <si>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</si>
  <si>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</si>
  <si>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</si>
  <si>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</si>
  <si>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</si>
  <si>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</si>
  <si>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</si>
  <si>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</si>
  <si>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</si>
  <si>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</si>
  <si>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</si>
  <si>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</si>
  <si>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</si>
  <si>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</si>
  <si>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</si>
  <si>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</si>
  <si>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</si>
  <si>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</si>
  <si>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</si>
  <si>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</si>
  <si>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</si>
  <si>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</si>
  <si>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</si>
  <si>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</si>
  <si>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</si>
  <si>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</si>
  <si>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</si>
  <si>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</si>
  <si>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</si>
  <si>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</si>
  <si>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</si>
  <si>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</si>
  <si>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</si>
  <si>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</si>
  <si>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</si>
  <si>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</si>
  <si>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</si>
  <si>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</si>
  <si>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</si>
  <si>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</si>
  <si>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</si>
  <si>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</si>
  <si>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</si>
  <si>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</si>
  <si>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</si>
  <si>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</si>
  <si>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</si>
  <si>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</si>
  <si>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</si>
  <si>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</si>
  <si>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</si>
  <si>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</si>
  <si>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</si>
  <si>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</si>
  <si>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</si>
  <si>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</si>
  <si>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</si>
  <si>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</si>
  <si>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</si>
  <si>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</si>
  <si>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</si>
  <si>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</si>
  <si>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</si>
  <si>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</si>
  <si>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</si>
  <si>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</si>
  <si>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</si>
  <si>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</si>
  <si>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</si>
  <si>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</si>
  <si>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</si>
  <si>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</si>
  <si>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</si>
  <si>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</si>
  <si>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</si>
  <si>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</si>
  <si>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</si>
  <si>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</si>
  <si>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</si>
  <si>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</si>
  <si>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</si>
  <si>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</si>
  <si>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</si>
  <si>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</si>
  <si>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</si>
  <si>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</si>
  <si>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</si>
  <si>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</si>
  <si>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</si>
  <si>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</si>
  <si>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</si>
  <si>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</si>
  <si>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</si>
  <si>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</si>
  <si>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</si>
  <si>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</si>
  <si>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</si>
  <si>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</si>
  <si>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</si>
  <si>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</si>
  <si>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</si>
  <si>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</si>
  <si>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</si>
  <si>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</si>
  <si>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</si>
  <si>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</si>
  <si>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</si>
  <si>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</si>
  <si>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</si>
  <si>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</si>
  <si>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</si>
  <si>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</si>
  <si>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</si>
  <si>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</si>
  <si>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</si>
  <si>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</si>
  <si>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</si>
  <si>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</si>
  <si>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</si>
  <si>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</si>
  <si>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</si>
  <si>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</si>
  <si>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</si>
  <si>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</si>
  <si>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</si>
  <si>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</si>
  <si>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</si>
  <si>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</si>
  <si>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</si>
  <si>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</si>
  <si>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</si>
  <si>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</si>
  <si>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</si>
  <si>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</si>
  <si>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</si>
  <si>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</si>
  <si>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</si>
  <si>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</si>
  <si>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</si>
  <si>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</si>
  <si>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</si>
  <si>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</si>
  <si>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</si>
  <si>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</si>
  <si>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</si>
  <si>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</si>
  <si>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</si>
  <si>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</si>
  <si>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</si>
  <si>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</si>
  <si>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</si>
  <si>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</si>
  <si>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</si>
  <si>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</si>
  <si>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</si>
  <si>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</si>
  <si>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</si>
  <si>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</si>
  <si>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</si>
  <si>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</si>
  <si>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</si>
  <si>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</si>
  <si>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</si>
  <si>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</si>
  <si>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</si>
  <si>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</si>
  <si>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</si>
  <si>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</si>
  <si>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</si>
  <si>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</si>
  <si>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</si>
  <si>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</si>
  <si>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</si>
  <si>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</si>
  <si>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</si>
  <si>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</si>
  <si>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</si>
  <si>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</si>
  <si>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</si>
  <si>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</si>
  <si>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</si>
  <si>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</si>
  <si>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</si>
  <si>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</si>
  <si>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</si>
  <si>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</si>
  <si>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</si>
  <si>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</si>
  <si>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</si>
  <si>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</si>
  <si>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</si>
  <si>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</si>
  <si>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</si>
  <si>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</si>
  <si>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</si>
  <si>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</si>
  <si>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</si>
  <si>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</si>
  <si>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</si>
  <si>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</si>
  <si>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</si>
  <si>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</si>
  <si>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</si>
  <si>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</si>
  <si>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</si>
  <si>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</si>
  <si>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</si>
  <si>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</si>
  <si>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</si>
  <si>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</si>
  <si>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</si>
  <si>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</si>
  <si>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</si>
  <si>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</si>
  <si>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</si>
  <si>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</si>
  <si>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</si>
  <si>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</si>
  <si>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</si>
  <si>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</si>
  <si>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</si>
  <si>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</si>
  <si>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</si>
  <si>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</si>
  <si>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</si>
  <si>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</si>
  <si>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</si>
  <si>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</si>
  <si>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</si>
  <si>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</si>
  <si>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</si>
  <si>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</si>
  <si>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</si>
  <si>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</si>
  <si>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</si>
  <si>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</si>
  <si>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</si>
  <si>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</si>
  <si>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</si>
  <si>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</si>
  <si>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</si>
  <si>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</si>
  <si>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</si>
  <si>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</si>
  <si>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</si>
  <si>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</si>
  <si>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</si>
  <si>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</si>
  <si>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</si>
  <si>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</si>
  <si>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</si>
  <si>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</si>
  <si>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</si>
  <si>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</si>
  <si>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</si>
  <si>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</si>
  <si>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</si>
  <si>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</si>
  <si>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</si>
  <si>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</si>
  <si>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</si>
  <si>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</si>
  <si>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</si>
  <si>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</si>
  <si>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</si>
  <si>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</si>
  <si>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</si>
  <si>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</si>
  <si>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</si>
  <si>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</si>
  <si>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</si>
  <si>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</si>
  <si>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</si>
  <si>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</si>
  <si>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</si>
  <si>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</si>
  <si>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</si>
  <si>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</si>
  <si>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</si>
  <si>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</si>
  <si>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</si>
  <si>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</si>
  <si>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</si>
  <si>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</si>
  <si>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</si>
  <si>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</si>
  <si>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</si>
  <si>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</si>
  <si>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</si>
  <si>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</si>
  <si>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</si>
  <si>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</si>
  <si>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</si>
  <si>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</si>
  <si>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</si>
  <si>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</si>
  <si>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</si>
  <si>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</si>
  <si>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</si>
  <si>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</si>
  <si>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</si>
  <si>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</si>
  <si>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</si>
  <si>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</si>
  <si>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</si>
  <si>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</si>
  <si>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</si>
  <si>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</si>
  <si>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</si>
  <si>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</si>
  <si>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</si>
  <si>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</si>
  <si>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</si>
  <si>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</si>
  <si>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</si>
  <si>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</si>
  <si>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</si>
  <si>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</si>
  <si>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</si>
  <si>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</si>
  <si>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</si>
  <si>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</si>
  <si>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</si>
  <si>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</si>
  <si>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</si>
  <si>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</si>
  <si>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</si>
  <si>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</si>
  <si>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</si>
  <si>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</si>
  <si>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</si>
  <si>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</si>
  <si>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</si>
  <si>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</si>
  <si>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</si>
  <si>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</si>
  <si>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</si>
  <si>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</si>
  <si>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</si>
  <si>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</si>
  <si>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</si>
  <si>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</si>
  <si>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</si>
  <si>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</si>
  <si>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</si>
  <si>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</si>
  <si>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</si>
  <si>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</si>
  <si>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</si>
  <si>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</si>
  <si>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</si>
  <si>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</si>
  <si>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</si>
  <si>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</si>
  <si>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</si>
  <si>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</si>
  <si>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</si>
  <si>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</si>
  <si>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</si>
  <si>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</si>
  <si>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</si>
  <si>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</si>
  <si>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</si>
  <si>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</si>
  <si>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</si>
  <si>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</si>
  <si>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</si>
  <si>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</si>
  <si>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</si>
  <si>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</si>
  <si>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</si>
  <si>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</si>
  <si>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</si>
  <si>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</si>
  <si>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</si>
  <si>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</si>
  <si>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</si>
  <si>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</si>
  <si>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</si>
  <si>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</si>
  <si>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</si>
  <si>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</si>
  <si>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</si>
  <si>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</si>
  <si>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</si>
  <si>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</si>
  <si>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</si>
  <si>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</si>
  <si>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</si>
  <si>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</si>
  <si>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</si>
  <si>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</si>
  <si>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</si>
  <si>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</si>
  <si>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</si>
  <si>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</si>
  <si>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</si>
  <si>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</si>
  <si>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</si>
  <si>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</si>
  <si>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</si>
  <si>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</si>
  <si>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</si>
  <si>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</si>
  <si>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</si>
  <si>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</si>
  <si>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</si>
  <si>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</si>
  <si>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</si>
  <si>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</si>
  <si>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</si>
  <si>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</si>
  <si>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</si>
  <si>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</si>
  <si>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</si>
  <si>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</si>
  <si>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</si>
  <si>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</si>
  <si>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</si>
  <si>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</si>
  <si>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</si>
  <si>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</si>
  <si>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</si>
  <si>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</si>
  <si>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</si>
  <si>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</si>
  <si>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</si>
  <si>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</si>
  <si>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</si>
  <si>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</si>
  <si>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</si>
  <si>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</si>
  <si>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</si>
  <si>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</si>
  <si>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</si>
  <si>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</si>
  <si>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</si>
  <si>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</si>
  <si>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</si>
  <si>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</si>
  <si>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</si>
  <si>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</si>
  <si>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</si>
  <si>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</si>
  <si>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</si>
  <si>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</si>
  <si>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</si>
  <si>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</si>
  <si>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</si>
  <si>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</si>
  <si>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</si>
  <si>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</si>
  <si>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</si>
  <si>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</si>
  <si>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</si>
  <si>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</si>
  <si>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</si>
  <si>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</si>
  <si>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</si>
  <si>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</si>
  <si>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</si>
  <si>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</si>
  <si>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</si>
  <si>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</si>
  <si>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</si>
  <si>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</si>
  <si>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</si>
  <si>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</si>
  <si>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</si>
  <si>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</si>
  <si>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</si>
  <si>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</si>
  <si>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</si>
  <si>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</si>
  <si>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</si>
  <si>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</si>
  <si>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</si>
  <si>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</si>
  <si>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</si>
  <si>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</si>
  <si>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</si>
  <si>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</si>
  <si>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</si>
  <si>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</si>
  <si>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</si>
  <si>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</si>
  <si>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</si>
  <si>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</si>
  <si>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</si>
  <si>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</si>
  <si>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</si>
  <si>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</si>
  <si>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</si>
  <si>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</si>
  <si>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</si>
  <si>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</si>
  <si>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</si>
  <si>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</si>
  <si>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</si>
  <si>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</si>
  <si>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</si>
  <si>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</si>
  <si>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</si>
  <si>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</si>
  <si>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</si>
  <si>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</si>
  <si>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</si>
  <si>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</si>
  <si>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</si>
  <si>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</si>
  <si>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</si>
  <si>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</si>
  <si>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</si>
  <si>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</si>
  <si>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</si>
  <si>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</si>
  <si>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</si>
  <si>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</si>
  <si>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</si>
  <si>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</si>
  <si>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</si>
  <si>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</si>
  <si>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</si>
  <si>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</si>
  <si>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</si>
  <si>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</si>
  <si>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</si>
  <si>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</si>
  <si>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</si>
  <si>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</si>
  <si>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</si>
  <si>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</si>
  <si>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</si>
  <si>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</si>
  <si>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</si>
  <si>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</si>
  <si>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</si>
  <si>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</si>
  <si>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</si>
  <si>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</si>
  <si>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</si>
  <si>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</si>
  <si>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</si>
  <si>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</si>
  <si>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</si>
  <si>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</si>
  <si>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</si>
  <si>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</si>
  <si>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</si>
  <si>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</si>
  <si>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</si>
  <si>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</si>
  <si>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</si>
  <si>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</si>
  <si>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</si>
  <si>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</si>
  <si>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</si>
  <si>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</si>
  <si>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</si>
  <si>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</si>
  <si>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</si>
  <si>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</si>
  <si>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</si>
  <si>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</si>
  <si>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</si>
  <si>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</si>
  <si>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</si>
  <si>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</si>
  <si>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</si>
  <si>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</si>
  <si>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</si>
  <si>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</si>
  <si>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</si>
  <si>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</si>
  <si>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</si>
  <si>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</si>
  <si>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</si>
  <si>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</si>
  <si>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</si>
  <si>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</si>
  <si>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</si>
  <si>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</si>
  <si>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</si>
  <si>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</si>
  <si>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</si>
  <si>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</si>
  <si>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</si>
  <si>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</si>
  <si>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</si>
  <si>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</si>
  <si>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</si>
  <si>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</si>
  <si>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</si>
  <si>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</si>
  <si>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</si>
  <si>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</si>
  <si>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</si>
  <si>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</si>
  <si>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</si>
  <si>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</si>
  <si>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</si>
  <si>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</si>
  <si>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</si>
  <si>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</si>
  <si>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</si>
  <si>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</si>
  <si>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</si>
  <si>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</si>
  <si>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</si>
  <si>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</si>
  <si>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</si>
  <si>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</si>
  <si>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</si>
  <si>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</si>
  <si>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</si>
  <si>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</si>
  <si>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</si>
  <si>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</si>
  <si>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</si>
  <si>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</si>
  <si>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</si>
  <si>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</si>
  <si>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</si>
  <si>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</si>
  <si>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</si>
  <si>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</si>
  <si>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</si>
  <si>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</si>
  <si>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</si>
  <si>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</si>
  <si>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</si>
  <si>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</si>
  <si>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</si>
  <si>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</si>
  <si>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</si>
  <si>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</si>
  <si>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</si>
  <si>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</si>
  <si>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</si>
  <si>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</si>
  <si>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</si>
  <si>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</si>
  <si>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</si>
  <si>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</si>
  <si>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</si>
  <si>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</si>
  <si>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</si>
  <si>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</si>
  <si>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</si>
  <si>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</si>
  <si>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</si>
  <si>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</si>
  <si>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</si>
  <si>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</si>
  <si>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</si>
  <si>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</si>
  <si>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</si>
  <si>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</si>
  <si>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</si>
  <si>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</si>
  <si>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</si>
  <si>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</si>
  <si>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</si>
  <si>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</si>
  <si>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</si>
  <si>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</si>
  <si>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</si>
  <si>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</si>
  <si>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</si>
  <si>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</si>
  <si>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</si>
  <si>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</si>
  <si>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</si>
  <si>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</si>
  <si>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</si>
  <si>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</si>
  <si>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</si>
  <si>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</si>
  <si>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</si>
  <si>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</si>
  <si>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</si>
  <si>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</si>
  <si>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</si>
  <si>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</si>
  <si>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</si>
  <si>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</si>
  <si>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</si>
  <si>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</si>
  <si>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</si>
  <si>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</si>
  <si>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</si>
  <si>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</si>
  <si>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</si>
  <si>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</si>
  <si>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</si>
  <si>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</si>
  <si>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</si>
  <si>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</si>
  <si>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</si>
  <si>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</si>
  <si>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</si>
  <si>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</si>
  <si>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</si>
  <si>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</si>
  <si>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</si>
  <si>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</si>
  <si>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</si>
  <si>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</si>
  <si>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</si>
  <si>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</si>
  <si>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</si>
  <si>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</si>
  <si>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</si>
  <si>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</si>
  <si>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</si>
  <si>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</si>
  <si>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</si>
  <si>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</si>
  <si>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</si>
  <si>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</si>
  <si>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</si>
  <si>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</si>
  <si>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</si>
  <si>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</si>
  <si>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</si>
  <si>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</si>
  <si>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</si>
  <si>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</si>
  <si>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</si>
  <si>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</si>
  <si>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</si>
  <si>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</si>
  <si>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</si>
  <si>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</si>
  <si>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</si>
  <si>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</si>
  <si>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</si>
  <si>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</si>
  <si>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</si>
  <si>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</si>
  <si>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</si>
  <si>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</si>
  <si>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</si>
  <si>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</si>
  <si>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</si>
  <si>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</si>
  <si>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</si>
  <si>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</si>
  <si>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</si>
  <si>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</si>
  <si>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</si>
  <si>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</si>
  <si>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</si>
  <si>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</si>
  <si>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</si>
  <si>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</si>
  <si>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</si>
  <si>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</si>
  <si>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</si>
  <si>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</si>
  <si>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</si>
  <si>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</si>
  <si>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</si>
  <si>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</si>
  <si>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</si>
  <si>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</si>
  <si>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</si>
  <si>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</si>
  <si>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</si>
  <si>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</si>
  <si>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</si>
  <si>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</si>
  <si>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</si>
  <si>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</si>
  <si>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</si>
  <si>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</si>
  <si>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</si>
  <si>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</si>
  <si>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</si>
  <si>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</si>
  <si>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</si>
  <si>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</si>
  <si>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</si>
  <si>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</si>
  <si>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</si>
  <si>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</si>
  <si>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</si>
  <si>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</si>
  <si>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</si>
  <si>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</si>
  <si>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</si>
  <si>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</si>
  <si>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</si>
  <si>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</si>
  <si>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</si>
  <si>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</si>
  <si>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</si>
  <si>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</si>
  <si>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</si>
  <si>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</si>
  <si>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</si>
  <si>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</si>
  <si>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</si>
  <si>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</si>
  <si>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</si>
  <si>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</si>
  <si>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</si>
  <si>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</si>
  <si>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</si>
  <si>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</si>
  <si>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</si>
  <si>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</si>
  <si>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</si>
  <si>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</si>
  <si>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</si>
  <si>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</si>
  <si>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</si>
  <si>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</si>
  <si>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</si>
  <si>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</si>
  <si>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</si>
  <si>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</si>
  <si>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</si>
  <si>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</si>
  <si>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</si>
  <si>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</si>
  <si>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</si>
  <si>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</si>
  <si>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</si>
  <si>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</si>
  <si>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</si>
  <si>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</si>
  <si>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</si>
  <si>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</si>
  <si>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</si>
  <si>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</si>
  <si>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</si>
  <si>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</si>
  <si>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</si>
  <si>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</si>
  <si>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</si>
  <si>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</si>
  <si>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</si>
  <si>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</si>
  <si>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</si>
  <si>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</si>
  <si>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</si>
  <si>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</si>
  <si>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</si>
  <si>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</si>
  <si>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</si>
  <si>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</si>
  <si>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</si>
  <si>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</si>
  <si>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</si>
  <si>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</si>
  <si>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</si>
  <si>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</si>
  <si>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</si>
  <si>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</si>
  <si>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</si>
  <si>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</si>
  <si>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</si>
  <si>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</si>
  <si>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</si>
  <si>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</si>
  <si>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</si>
  <si>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</si>
  <si>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</si>
  <si>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</si>
  <si>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</si>
  <si>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</si>
  <si>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</si>
  <si>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</si>
  <si>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</si>
  <si>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</si>
  <si>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</si>
  <si>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</si>
  <si>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</si>
  <si>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</si>
  <si>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</si>
  <si>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</si>
  <si>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</si>
  <si>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</si>
  <si>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</si>
  <si>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</si>
  <si>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</si>
  <si>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</si>
  <si>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</si>
  <si>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</si>
  <si>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</si>
  <si>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</si>
  <si>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</si>
  <si>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</si>
  <si>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</si>
  <si>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</si>
  <si>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</si>
  <si>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</si>
  <si>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</si>
  <si>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</si>
  <si>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</si>
  <si>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</si>
  <si>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</si>
  <si>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</si>
  <si>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</si>
  <si>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</si>
  <si>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</si>
  <si>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</si>
  <si>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</si>
  <si>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</si>
  <si>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</si>
  <si>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</si>
  <si>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</si>
  <si>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</si>
  <si>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</si>
  <si>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</si>
  <si>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</si>
  <si>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</si>
  <si>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</si>
  <si>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</si>
  <si>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</si>
  <si>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</si>
  <si>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</si>
  <si>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</si>
  <si>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</si>
  <si>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</si>
  <si>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</si>
  <si>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</si>
  <si>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</si>
  <si>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</si>
  <si>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</si>
  <si>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</si>
  <si>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</si>
  <si>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</si>
  <si>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</si>
  <si>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</si>
  <si>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</si>
  <si>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</si>
  <si>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</si>
  <si>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</si>
  <si>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</si>
  <si>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</si>
  <si>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</si>
  <si>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</si>
  <si>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</si>
  <si>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</si>
  <si>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</si>
  <si>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</si>
  <si>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</si>
  <si>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</si>
  <si>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</si>
  <si>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</si>
  <si>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</si>
  <si>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</si>
  <si>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</si>
  <si>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</si>
  <si>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</si>
  <si>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</si>
  <si>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</si>
  <si>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</si>
  <si>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</si>
  <si>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</si>
  <si>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</si>
  <si>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</si>
  <si>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</si>
  <si>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</si>
  <si>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</si>
  <si>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</si>
  <si>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</si>
  <si>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</si>
  <si>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</si>
  <si>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</si>
  <si>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</si>
  <si>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</si>
  <si>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</si>
  <si>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</si>
  <si>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</si>
  <si>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</si>
  <si>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</si>
  <si>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</si>
  <si>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</si>
  <si>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</si>
  <si>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</si>
  <si>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</si>
  <si>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</si>
  <si>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</si>
  <si>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</si>
  <si>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</si>
  <si>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</si>
  <si>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</si>
  <si>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</si>
  <si>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</si>
  <si>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</si>
  <si>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</si>
  <si>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</si>
  <si>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</si>
  <si>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</si>
  <si>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</si>
  <si>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</si>
  <si>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</si>
  <si>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</si>
  <si>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</si>
  <si>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</si>
  <si>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</si>
  <si>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</si>
  <si>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</si>
  <si>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</si>
  <si>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</si>
  <si>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</si>
  <si>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</si>
  <si>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</si>
  <si>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</si>
  <si>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</si>
  <si>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</si>
  <si>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</si>
  <si>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</si>
  <si>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</si>
  <si>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</si>
  <si>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</si>
  <si>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</si>
  <si>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</si>
  <si>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</si>
  <si>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</si>
  <si>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</si>
  <si>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</si>
  <si>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</si>
  <si>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</si>
  <si>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</si>
  <si>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</si>
  <si>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</si>
  <si>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</si>
  <si>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</si>
  <si>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</si>
  <si>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</si>
  <si>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</si>
  <si>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</si>
  <si>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</si>
  <si>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</si>
  <si>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</si>
  <si>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</si>
  <si>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</si>
  <si>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</si>
  <si>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</si>
  <si>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</si>
  <si>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</si>
  <si>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</si>
  <si>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</si>
  <si>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</si>
  <si>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</si>
  <si>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</si>
  <si>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</si>
  <si>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</si>
  <si>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</si>
  <si>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</si>
  <si>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</si>
  <si>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</si>
  <si>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</si>
  <si>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</si>
  <si>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</si>
  <si>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</si>
  <si>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</si>
  <si>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</si>
  <si>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</si>
  <si>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</si>
  <si>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</si>
  <si>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</si>
  <si>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</si>
  <si>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</si>
  <si>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</si>
  <si>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</si>
  <si>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</si>
  <si>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</si>
  <si>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</si>
  <si>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</si>
  <si>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</si>
  <si>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</si>
  <si>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</si>
  <si>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</si>
  <si>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</si>
  <si>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</si>
  <si>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</si>
  <si>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</si>
  <si>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</si>
  <si>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</si>
  <si>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</si>
  <si>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</si>
  <si>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</si>
  <si>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</si>
  <si>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</si>
  <si>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</si>
  <si>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</si>
  <si>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</si>
  <si>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</si>
  <si>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</si>
  <si>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</si>
  <si>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</si>
  <si>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</si>
  <si>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</si>
  <si>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</si>
  <si>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</si>
  <si>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</si>
  <si>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</si>
  <si>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</si>
  <si>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</si>
  <si>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</si>
  <si>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</si>
  <si>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</si>
  <si>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</si>
  <si>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</si>
  <si>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</si>
  <si>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</si>
  <si>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</si>
  <si>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</si>
  <si>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</si>
  <si>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</si>
  <si>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</si>
  <si>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</si>
  <si>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</si>
  <si>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</si>
  <si>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</si>
  <si>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</si>
  <si>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</si>
  <si>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</si>
  <si>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</si>
  <si>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</si>
  <si>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</si>
  <si>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</si>
  <si>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</si>
  <si>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</si>
  <si>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</si>
  <si>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</si>
  <si>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</si>
  <si>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</si>
  <si>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</si>
  <si>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</si>
  <si>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</si>
  <si>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</si>
  <si>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</si>
  <si>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</si>
  <si>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</si>
  <si>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</si>
  <si>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</si>
  <si>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</si>
  <si>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</si>
  <si>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</si>
  <si>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</si>
  <si>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</si>
  <si>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</si>
  <si>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</si>
  <si>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</si>
  <si>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</si>
  <si>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</si>
  <si>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</si>
  <si>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</si>
  <si>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</si>
  <si>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</si>
  <si>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</si>
  <si>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</si>
  <si>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</si>
  <si>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</si>
  <si>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</si>
  <si>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</si>
  <si>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</si>
  <si>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</si>
  <si>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</si>
  <si>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</si>
  <si>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</si>
  <si>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</si>
  <si>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</si>
  <si>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</si>
  <si>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</si>
  <si>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</si>
  <si>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</si>
  <si>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</si>
  <si>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</si>
  <si>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</si>
  <si>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</si>
  <si>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</si>
  <si>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</si>
  <si>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</si>
  <si>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</si>
  <si>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</si>
  <si>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</si>
  <si>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</si>
  <si>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</si>
  <si>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</si>
  <si>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</si>
  <si>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</si>
  <si>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</si>
  <si>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</si>
  <si>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</si>
  <si>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</si>
  <si>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</si>
  <si>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</si>
  <si>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</si>
  <si>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</si>
  <si>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</si>
  <si>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</si>
  <si>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</si>
  <si>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</si>
  <si>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</si>
  <si>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</si>
  <si>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</si>
  <si>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</si>
  <si>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</si>
  <si>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</si>
  <si>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</si>
  <si>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</si>
  <si>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</si>
  <si>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</si>
  <si>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</si>
  <si>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</si>
  <si>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</si>
  <si>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</si>
  <si>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</si>
  <si>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</si>
  <si>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</si>
  <si>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</si>
  <si>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</si>
  <si>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</si>
  <si>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</si>
  <si>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</si>
  <si>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</si>
  <si>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</si>
  <si>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</si>
  <si>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</si>
  <si>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</si>
  <si>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</si>
  <si>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</si>
  <si>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</si>
  <si>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</si>
  <si>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</si>
  <si>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</si>
  <si>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</si>
  <si>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</si>
  <si>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</si>
  <si>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</si>
  <si>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</si>
  <si>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</si>
  <si>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</si>
  <si>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</si>
  <si>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</si>
  <si>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</si>
  <si>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</si>
  <si>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</si>
  <si>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</si>
  <si>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</si>
  <si>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</si>
  <si>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</si>
  <si>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</si>
  <si>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</si>
  <si>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</si>
  <si>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</si>
  <si>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</si>
  <si>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</si>
  <si>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</si>
  <si>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</si>
  <si>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</si>
  <si>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</si>
  <si>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</si>
  <si>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</si>
  <si>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</si>
  <si>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</si>
  <si>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</si>
  <si>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</si>
  <si>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</si>
  <si>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</si>
  <si>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</si>
  <si>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</si>
  <si>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</si>
  <si>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</si>
  <si>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</si>
  <si>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</si>
  <si>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</si>
  <si>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</si>
  <si>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</si>
  <si>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</si>
  <si>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</si>
  <si>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</si>
  <si>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</si>
  <si>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</si>
  <si>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</si>
  <si>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</si>
  <si>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</si>
  <si>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</si>
  <si>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</si>
  <si>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</si>
  <si>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</si>
  <si>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</si>
  <si>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</si>
  <si>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</si>
  <si>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</si>
  <si>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</si>
  <si>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</si>
  <si>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</si>
  <si>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</si>
  <si>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</si>
  <si>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</si>
  <si>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</si>
  <si>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</si>
  <si>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</si>
  <si>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</si>
  <si>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</si>
  <si>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</si>
  <si>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</si>
  <si>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</si>
  <si>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</si>
  <si>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</si>
  <si>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</si>
  <si>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</si>
  <si>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</si>
  <si>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</si>
  <si>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</si>
  <si>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</si>
  <si>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</si>
  <si>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</si>
  <si>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</si>
  <si>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</si>
  <si>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</si>
  <si>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</si>
  <si>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</si>
  <si>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</si>
  <si>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</si>
  <si>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</si>
  <si>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</si>
  <si>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</si>
  <si>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</si>
  <si>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</si>
  <si>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</si>
  <si>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</si>
  <si>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</si>
  <si>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</si>
  <si>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</si>
  <si>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</si>
  <si>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</si>
  <si>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</si>
  <si>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</si>
  <si>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</si>
  <si>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</si>
  <si>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</si>
  <si>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</si>
  <si>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</si>
  <si>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</si>
  <si>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</si>
  <si>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</si>
  <si>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</si>
  <si>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</si>
  <si>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</si>
  <si>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</si>
  <si>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</si>
  <si>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</si>
  <si>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</si>
  <si>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</si>
  <si>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</si>
  <si>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</si>
  <si>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</si>
  <si>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</si>
  <si>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</si>
  <si>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</si>
  <si>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</si>
  <si>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</si>
  <si>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</si>
  <si>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</si>
  <si>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</si>
  <si>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</si>
  <si>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</si>
  <si>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</si>
  <si>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</si>
  <si>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</si>
  <si>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</si>
  <si>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</si>
  <si>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</si>
  <si>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</si>
  <si>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</si>
  <si>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</si>
  <si>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</si>
  <si>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</si>
  <si>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</si>
  <si>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</si>
  <si>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</si>
  <si>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</si>
  <si>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</si>
  <si>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</si>
  <si>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</si>
  <si>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</si>
  <si>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</si>
  <si>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</si>
  <si>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</si>
  <si>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</si>
  <si>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</si>
  <si>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</si>
  <si>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</si>
  <si>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</si>
  <si>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</si>
  <si>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</si>
  <si>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</si>
  <si>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</si>
  <si>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</si>
  <si>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</si>
  <si>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</si>
  <si>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</si>
  <si>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</si>
  <si>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</si>
  <si>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</si>
  <si>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</si>
  <si>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</si>
  <si>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</si>
  <si>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</si>
  <si>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</si>
  <si>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</si>
  <si>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</si>
  <si>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</si>
  <si>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</si>
  <si>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</si>
  <si>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</si>
  <si>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</si>
  <si>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</si>
  <si>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</si>
  <si>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</si>
  <si>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</si>
  <si>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</si>
  <si>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</si>
  <si>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</si>
  <si>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</si>
  <si>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</si>
  <si>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</si>
  <si>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</si>
  <si>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</si>
  <si>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</si>
  <si>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</si>
  <si>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</si>
  <si>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</si>
  <si>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</si>
  <si>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</si>
  <si>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</si>
  <si>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</si>
  <si>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</si>
  <si>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</si>
  <si>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</si>
  <si>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</si>
  <si>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</si>
  <si>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</si>
  <si>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</si>
  <si>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</si>
  <si>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</si>
  <si>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</si>
  <si>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</si>
  <si>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</si>
  <si>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</si>
  <si>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</si>
  <si>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</si>
  <si>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</si>
  <si>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</si>
  <si>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</si>
  <si>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</si>
  <si>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</si>
  <si>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</si>
  <si>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</si>
  <si>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</si>
  <si>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</si>
  <si>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</si>
  <si>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</si>
  <si>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</si>
  <si>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</si>
  <si>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</si>
  <si>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</si>
  <si>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</si>
  <si>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</si>
  <si>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</si>
  <si>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</si>
  <si>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</si>
  <si>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</si>
  <si>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</si>
  <si>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</si>
  <si>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</si>
  <si>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</si>
  <si>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</si>
  <si>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</si>
  <si>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</si>
  <si>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</si>
  <si>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</si>
  <si>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</si>
  <si>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</si>
  <si>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</si>
  <si>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</si>
  <si>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</si>
  <si>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</si>
  <si>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</si>
  <si>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</si>
  <si>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</si>
  <si>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</si>
  <si>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</si>
  <si>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</si>
  <si>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</si>
  <si>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</si>
  <si>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</si>
  <si>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</si>
  <si>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</si>
  <si>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</si>
  <si>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</si>
  <si>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</si>
  <si>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</si>
  <si>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</si>
  <si>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</si>
  <si>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</si>
  <si>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</si>
  <si>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</si>
  <si>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</si>
  <si>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</si>
  <si>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</si>
  <si>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</si>
  <si>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</si>
  <si>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</si>
  <si>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</si>
  <si>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</si>
  <si>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</si>
  <si>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</si>
  <si>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</si>
  <si>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</si>
  <si>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</si>
  <si>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</si>
  <si>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</si>
  <si>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</si>
  <si>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</si>
  <si>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</si>
  <si>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</si>
  <si>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</si>
  <si>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</si>
  <si>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</si>
  <si>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</si>
  <si>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</si>
  <si>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</si>
  <si>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</si>
  <si>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</si>
  <si>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</si>
  <si>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</si>
  <si>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</si>
  <si>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</si>
  <si>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</si>
  <si>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</si>
  <si>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</si>
  <si>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</si>
  <si>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</si>
  <si>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</si>
  <si>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</si>
  <si>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</si>
  <si>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</si>
  <si>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</si>
  <si>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</si>
  <si>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</si>
  <si>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</si>
  <si>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</si>
  <si>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</si>
  <si>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</si>
  <si>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</si>
  <si>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</si>
  <si>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</si>
  <si>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</si>
  <si>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</si>
  <si>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</si>
  <si>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</si>
  <si>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</si>
  <si>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</si>
  <si>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</si>
  <si>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</si>
  <si>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</si>
  <si>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</si>
  <si>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</si>
  <si>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</si>
  <si>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</si>
  <si>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</si>
  <si>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</si>
  <si>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</si>
  <si>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</si>
  <si>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</si>
  <si>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</si>
  <si>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</si>
  <si>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</si>
  <si>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</si>
  <si>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</si>
  <si>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</si>
  <si>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</si>
  <si>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</si>
  <si>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</si>
  <si>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</si>
  <si>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</si>
  <si>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</si>
  <si>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</si>
  <si>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</si>
  <si>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</si>
  <si>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</si>
  <si>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</si>
  <si>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</si>
  <si>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</si>
  <si>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</si>
  <si>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</si>
  <si>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</si>
  <si>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</si>
  <si>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</si>
  <si>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</si>
  <si>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</si>
  <si>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</si>
  <si>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</si>
  <si>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</si>
  <si>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</si>
  <si>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</si>
  <si>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</si>
  <si>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</si>
  <si>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</si>
  <si>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</si>
  <si>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</si>
  <si>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</si>
  <si>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</si>
  <si>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</si>
  <si>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</si>
  <si>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</si>
  <si>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</si>
  <si>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</si>
  <si>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</si>
  <si>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</si>
  <si>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</si>
  <si>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</si>
  <si>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</si>
  <si>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</si>
  <si>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</si>
  <si>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</si>
  <si>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</si>
  <si>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</si>
  <si>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</si>
  <si>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</si>
  <si>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</si>
  <si>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</si>
  <si>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</si>
  <si>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</si>
  <si>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</si>
  <si>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</si>
  <si>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</si>
  <si>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</si>
  <si>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</si>
  <si>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</si>
  <si>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</si>
  <si>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</si>
  <si>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</si>
  <si>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</si>
  <si>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</si>
  <si>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</si>
  <si>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</si>
  <si>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</si>
  <si>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</si>
  <si>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</si>
  <si>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</si>
  <si>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</si>
  <si>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</si>
  <si>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</si>
  <si>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</si>
  <si>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</si>
  <si>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</si>
  <si>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</si>
  <si>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</si>
  <si>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</si>
  <si>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</si>
  <si>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</si>
  <si>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</si>
  <si>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</si>
  <si>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</si>
  <si>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</si>
  <si>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</si>
  <si>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</si>
  <si>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</si>
  <si>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</si>
  <si>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</si>
  <si>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</si>
  <si>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</si>
  <si>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</si>
  <si>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</si>
  <si>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</si>
  <si>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</si>
  <si>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</si>
  <si>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</si>
  <si>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</si>
  <si>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</si>
  <si>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</si>
  <si>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</si>
  <si>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</si>
  <si>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</si>
  <si>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</si>
  <si>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</si>
  <si>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</si>
  <si>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</si>
  <si>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</si>
  <si>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</si>
  <si>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</si>
  <si>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</si>
  <si>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</si>
  <si>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</si>
  <si>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</si>
  <si>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</si>
  <si>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</si>
  <si>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</si>
  <si>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</si>
  <si>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</si>
  <si>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</si>
  <si>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</si>
  <si>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</si>
  <si>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</si>
  <si>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</si>
  <si>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</si>
  <si>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</si>
  <si>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</si>
  <si>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</si>
  <si>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</si>
  <si>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</si>
  <si>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</si>
  <si>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</si>
  <si>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</si>
  <si>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</si>
  <si>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</si>
  <si>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</si>
  <si>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</si>
  <si>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</si>
  <si>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</si>
  <si>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</si>
  <si>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</si>
  <si>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</si>
  <si>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</si>
  <si>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</si>
  <si>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</si>
  <si>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</si>
  <si>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</si>
  <si>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</si>
  <si>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</si>
  <si>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</si>
  <si>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</si>
  <si>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</si>
  <si>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</si>
  <si>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</si>
  <si>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</si>
  <si>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</si>
  <si>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</si>
  <si>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</si>
  <si>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</si>
  <si>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</si>
  <si>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</si>
  <si>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</si>
  <si>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</si>
  <si>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</si>
  <si>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</si>
  <si>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</si>
  <si>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</si>
  <si>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</si>
  <si>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</si>
  <si>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</si>
  <si>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</si>
  <si>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</si>
  <si>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</si>
  <si>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</si>
  <si>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</si>
  <si>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</si>
  <si>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</si>
  <si>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</si>
  <si>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</si>
  <si>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</si>
  <si>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</si>
  <si>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</si>
  <si>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</si>
  <si>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</si>
  <si>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</si>
  <si>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</si>
  <si>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</si>
  <si>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</si>
  <si>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</si>
  <si>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</si>
  <si>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</si>
  <si>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</si>
  <si>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</si>
  <si>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</si>
  <si>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</si>
  <si>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</si>
  <si>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</si>
  <si>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</si>
  <si>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</si>
  <si>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</si>
  <si>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</si>
  <si>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</si>
  <si>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</si>
  <si>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</si>
  <si>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</si>
  <si>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</si>
  <si>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</si>
  <si>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</si>
  <si>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</si>
  <si>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</si>
  <si>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</si>
  <si>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</si>
  <si>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</si>
  <si>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</si>
  <si>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</si>
  <si>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</si>
  <si>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</si>
  <si>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</si>
  <si>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</si>
  <si>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</si>
  <si>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</si>
  <si>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</si>
  <si>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</si>
  <si>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</si>
  <si>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</si>
  <si>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</si>
  <si>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</si>
  <si>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</si>
  <si>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</si>
  <si>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</si>
  <si>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</si>
  <si>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</si>
  <si>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</si>
  <si>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</si>
  <si>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</si>
  <si>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</si>
  <si>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</si>
  <si>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</si>
  <si>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</si>
  <si>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</si>
  <si>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</si>
  <si>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</si>
  <si>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</si>
  <si>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</si>
  <si>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</si>
  <si>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</si>
  <si>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</si>
  <si>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</si>
  <si>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</si>
  <si>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</si>
  <si>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</si>
  <si>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</si>
  <si>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</si>
  <si>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</si>
  <si>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</si>
  <si>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</si>
  <si>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</si>
  <si>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</si>
  <si>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</si>
  <si>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</si>
  <si>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</si>
  <si>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</si>
  <si>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</si>
  <si>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</si>
  <si>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</si>
  <si>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</si>
  <si>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</si>
  <si>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</si>
  <si>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</si>
  <si>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</si>
  <si>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</si>
  <si>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</si>
  <si>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</si>
  <si>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</si>
  <si>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</si>
  <si>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</si>
  <si>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</si>
  <si>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</si>
  <si>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</si>
  <si>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</si>
  <si>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</si>
  <si>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</si>
  <si>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</si>
  <si>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</si>
  <si>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</si>
  <si>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</si>
  <si>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</si>
  <si>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</si>
  <si>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</si>
  <si>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</si>
  <si>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</si>
  <si>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</si>
  <si>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</si>
  <si>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</si>
  <si>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</si>
  <si>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</si>
  <si>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</si>
  <si>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</si>
  <si>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</si>
  <si>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</si>
  <si>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</si>
  <si>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</si>
  <si>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</si>
  <si>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</si>
  <si>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</si>
  <si>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</si>
  <si>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</si>
  <si>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</si>
  <si>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</si>
  <si>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</si>
  <si>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</si>
  <si>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</si>
  <si>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</si>
  <si>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</si>
  <si>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</si>
  <si>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</si>
  <si>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</si>
  <si>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</si>
  <si>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</si>
  <si>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</si>
  <si>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</si>
  <si>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</si>
  <si>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</si>
  <si>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</si>
  <si>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</si>
  <si>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</si>
  <si>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</si>
  <si>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</si>
  <si>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</si>
  <si>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</si>
  <si>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</si>
  <si>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</si>
  <si>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</si>
  <si>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</si>
  <si>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</si>
  <si>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</si>
  <si>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</si>
  <si>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</si>
  <si>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</si>
  <si>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</si>
  <si>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</si>
  <si>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</si>
  <si>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</si>
  <si>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</si>
  <si>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</si>
  <si>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</si>
  <si>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</si>
  <si>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</si>
  <si>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</si>
  <si>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</si>
  <si>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</si>
  <si>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</si>
  <si>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</si>
  <si>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</si>
  <si>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</si>
  <si>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</si>
  <si>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</si>
  <si>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</si>
  <si>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</si>
  <si>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</si>
  <si>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</si>
  <si>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</si>
  <si>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</si>
  <si>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</si>
  <si>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</si>
  <si>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</si>
  <si>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</si>
  <si>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</si>
  <si>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</si>
  <si>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</si>
  <si>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</si>
  <si>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</si>
  <si>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</si>
  <si>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</si>
  <si>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</si>
  <si>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</si>
  <si>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</si>
  <si>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</si>
  <si>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</si>
  <si>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</si>
  <si>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</si>
  <si>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</si>
  <si>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</si>
  <si>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</si>
  <si>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</si>
  <si>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</si>
  <si>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</si>
  <si>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</si>
  <si>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</si>
  <si>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</si>
  <si>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</si>
  <si>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</si>
  <si>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</si>
  <si>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</si>
  <si>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</si>
  <si>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</si>
  <si>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</si>
  <si>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</si>
  <si>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</si>
  <si>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</si>
  <si>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</si>
  <si>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</si>
  <si>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</si>
  <si>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</si>
  <si>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</si>
  <si>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</si>
  <si>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</si>
  <si>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</si>
  <si>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</si>
  <si>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</si>
  <si>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</si>
  <si>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</si>
  <si>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</si>
  <si>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</si>
  <si>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</si>
  <si>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</si>
  <si>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</si>
  <si>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</si>
  <si>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</si>
  <si>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</si>
  <si>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</si>
  <si>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</si>
  <si>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</si>
  <si>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</si>
  <si>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</si>
  <si>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</si>
  <si>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</si>
  <si>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</si>
  <si>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</si>
  <si>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</si>
  <si>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</si>
  <si>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</si>
  <si>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</si>
  <si>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</si>
  <si>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</si>
  <si>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</si>
  <si>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</si>
  <si>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</si>
  <si>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</si>
  <si>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</si>
  <si>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</si>
  <si>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</si>
  <si>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</si>
  <si>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</si>
  <si>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</si>
  <si>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</si>
  <si>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</si>
  <si>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</si>
  <si>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</si>
  <si>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</si>
  <si>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</si>
  <si>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</si>
  <si>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</si>
  <si>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</si>
  <si>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</si>
  <si>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</si>
  <si>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</si>
  <si>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</si>
  <si>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</si>
  <si>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</si>
  <si>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</si>
  <si>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</si>
  <si>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</si>
  <si>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</si>
  <si>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</si>
  <si>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</si>
  <si>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</si>
  <si>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</si>
  <si>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</si>
  <si>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</si>
  <si>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</si>
  <si>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</si>
  <si>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</si>
  <si>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</si>
  <si>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</si>
  <si>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</si>
  <si>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</si>
  <si>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</si>
  <si>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</si>
  <si>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</si>
  <si>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</si>
  <si>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</si>
  <si>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</si>
  <si>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</si>
  <si>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</si>
  <si>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</si>
  <si>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</si>
  <si>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</si>
  <si>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</si>
  <si>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</si>
  <si>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</si>
  <si>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</si>
  <si>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</si>
  <si>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</si>
  <si>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</si>
  <si>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</si>
  <si>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</si>
  <si>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</si>
  <si>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</si>
  <si>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</si>
  <si>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</si>
  <si>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</si>
  <si>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</si>
  <si>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</si>
  <si>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</si>
  <si>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</si>
  <si>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</si>
  <si>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</si>
  <si>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</si>
  <si>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</si>
  <si>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</si>
  <si>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</si>
  <si>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</si>
  <si>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</si>
  <si>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</si>
  <si>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</si>
  <si>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</si>
  <si>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</si>
  <si>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</si>
  <si>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</si>
  <si>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</si>
  <si>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</si>
  <si>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</si>
  <si>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</si>
  <si>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</si>
  <si>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</si>
  <si>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</si>
  <si>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</si>
  <si>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</si>
  <si>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</si>
  <si>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</si>
  <si>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</si>
  <si>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</si>
  <si>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</si>
  <si>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</si>
  <si>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</si>
  <si>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</si>
  <si>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</si>
  <si>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</si>
  <si>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</si>
  <si>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</si>
  <si>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</si>
  <si>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</si>
  <si>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</si>
  <si>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</si>
  <si>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</si>
  <si>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</si>
  <si>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</si>
  <si>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</si>
  <si>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</si>
  <si>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</si>
  <si>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</si>
  <si>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</si>
  <si>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</si>
  <si>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</si>
  <si>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</si>
  <si>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</si>
  <si>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</si>
  <si>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</si>
  <si>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</si>
  <si>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</si>
  <si>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</si>
  <si>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</si>
  <si>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</si>
  <si>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</si>
  <si>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</si>
  <si>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</si>
  <si>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</si>
  <si>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</si>
  <si>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</si>
  <si>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</si>
  <si>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</si>
  <si>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</si>
  <si>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</si>
  <si>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</si>
  <si>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</si>
  <si>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</si>
  <si>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</si>
  <si>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</si>
  <si>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</si>
  <si>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</si>
  <si>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</si>
  <si>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</si>
  <si>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</si>
  <si>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</si>
  <si>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</si>
  <si>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</si>
  <si>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</si>
  <si>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</si>
  <si>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</si>
  <si>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</si>
  <si>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</si>
  <si>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</si>
  <si>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</si>
  <si>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</si>
  <si>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</si>
  <si>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</si>
  <si>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</si>
  <si>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</si>
  <si>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</si>
  <si>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</si>
  <si>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</si>
  <si>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</si>
  <si>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</si>
  <si>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</si>
  <si>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</si>
  <si>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</si>
  <si>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</si>
  <si>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</si>
  <si>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</si>
  <si>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</si>
  <si>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</si>
  <si>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</si>
  <si>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</si>
  <si>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</si>
  <si>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</si>
  <si>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</si>
  <si>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</si>
  <si>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</si>
  <si>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</si>
  <si>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</si>
  <si>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</si>
  <si>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</si>
  <si>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</si>
  <si>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</si>
  <si>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</si>
  <si>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</si>
  <si>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</si>
  <si>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</si>
  <si>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</si>
  <si>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</si>
  <si>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</si>
  <si>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</si>
  <si>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</si>
  <si>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</si>
  <si>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</si>
  <si>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</si>
  <si>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</si>
  <si>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</si>
  <si>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</si>
  <si>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</si>
  <si>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</si>
  <si>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</si>
  <si>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</si>
  <si>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</si>
  <si>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</si>
  <si>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</si>
  <si>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</si>
  <si>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</si>
  <si>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</si>
  <si>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</si>
  <si>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</si>
  <si>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</si>
  <si>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</si>
  <si>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</si>
  <si>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</si>
  <si>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</si>
  <si>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</si>
  <si>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</si>
  <si>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</si>
  <si>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</si>
  <si>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</si>
  <si>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</si>
  <si>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</si>
  <si>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</si>
  <si>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</si>
  <si>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</si>
  <si>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</si>
  <si>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</si>
  <si>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</si>
  <si>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</si>
  <si>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</si>
  <si>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</si>
  <si>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</si>
  <si>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</si>
  <si>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</si>
  <si>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</si>
  <si>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</si>
  <si>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</si>
  <si>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</si>
  <si>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</si>
  <si>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</si>
  <si>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</si>
  <si>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</si>
  <si>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</si>
  <si>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</si>
  <si>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</si>
  <si>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</si>
  <si>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</si>
  <si>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</si>
  <si>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</si>
  <si>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</si>
  <si>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</si>
  <si>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</si>
  <si>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</si>
  <si>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</si>
  <si>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</si>
  <si>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</si>
  <si>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</si>
  <si>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</si>
  <si>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</si>
  <si>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</si>
  <si>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</si>
  <si>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</si>
  <si>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</si>
  <si>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</si>
  <si>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</si>
  <si>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</si>
  <si>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</si>
  <si>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</si>
  <si>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</si>
  <si>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</si>
  <si>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</si>
  <si>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</si>
  <si>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</si>
  <si>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</si>
  <si>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</si>
  <si>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</si>
  <si>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</si>
  <si>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</si>
  <si>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</si>
  <si>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</si>
  <si>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</si>
  <si>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</si>
  <si>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</si>
  <si>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</si>
  <si>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</si>
  <si>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</si>
  <si>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</si>
  <si>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</si>
  <si>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</si>
  <si>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</si>
  <si>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</si>
  <si>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</si>
  <si>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</si>
  <si>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</si>
  <si>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</si>
  <si>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</si>
  <si>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</si>
  <si>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</si>
  <si>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</si>
  <si>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</si>
  <si>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</si>
  <si>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</si>
  <si>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</si>
  <si>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</si>
  <si>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</si>
  <si>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</si>
  <si>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</si>
  <si>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</si>
  <si>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</si>
  <si>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</si>
  <si>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</si>
  <si>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</si>
  <si>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</si>
  <si>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</si>
  <si>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</si>
  <si>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</si>
  <si>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</si>
  <si>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</si>
  <si>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</si>
  <si>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</si>
  <si>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</si>
  <si>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</si>
  <si>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</si>
  <si>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</si>
  <si>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</si>
  <si>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</si>
  <si>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</si>
  <si>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</si>
  <si>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</si>
  <si>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</si>
  <si>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</si>
  <si>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</si>
  <si>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</si>
  <si>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</si>
  <si>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</si>
  <si>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</si>
  <si>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</si>
  <si>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</si>
  <si>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</si>
  <si>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</si>
  <si>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</si>
  <si>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</si>
  <si>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</si>
  <si>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</si>
  <si>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</si>
  <si>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</si>
  <si>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</si>
  <si>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</si>
  <si>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</si>
  <si>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</si>
  <si>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</si>
  <si>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</si>
  <si>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</si>
  <si>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</si>
  <si>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</si>
  <si>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</si>
  <si>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</si>
  <si>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</si>
  <si>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</si>
  <si>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</si>
  <si>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</si>
  <si>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</si>
  <si>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</si>
  <si>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</si>
  <si>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</si>
  <si>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</si>
  <si>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</si>
  <si>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</si>
  <si>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</si>
  <si>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</si>
  <si>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</si>
  <si>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</si>
  <si>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</si>
  <si>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</si>
  <si>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</si>
  <si>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</si>
  <si>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</si>
  <si>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</si>
  <si>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</si>
  <si>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</si>
  <si>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</si>
  <si>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</si>
  <si>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</si>
  <si>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</si>
  <si>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</si>
  <si>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</si>
  <si>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</si>
  <si>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</si>
  <si>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</si>
  <si>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</si>
  <si>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</si>
  <si>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</si>
  <si>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</si>
  <si>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</si>
  <si>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</si>
  <si>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</si>
  <si>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</si>
  <si>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</si>
  <si>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</si>
  <si>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</si>
  <si>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</si>
  <si>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</si>
  <si>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</si>
  <si>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</si>
  <si>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</si>
  <si>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</si>
  <si>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</si>
  <si>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</si>
  <si>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</si>
  <si>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</si>
  <si>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</si>
  <si>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</si>
  <si>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</si>
  <si>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</si>
  <si>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</si>
  <si>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</si>
  <si>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</si>
  <si>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</si>
  <si>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</si>
  <si>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</si>
  <si>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</si>
  <si>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</si>
  <si>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</si>
  <si>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</si>
  <si>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</si>
  <si>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</si>
  <si>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</si>
  <si>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</si>
  <si>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</si>
  <si>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</si>
  <si>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</si>
  <si>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</si>
  <si>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</si>
  <si>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</si>
  <si>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</si>
  <si>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</si>
  <si>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</si>
  <si>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</si>
  <si>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</si>
  <si>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</si>
  <si>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</si>
  <si>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</si>
  <si>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</si>
  <si>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</si>
  <si>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</si>
  <si>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</si>
  <si>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</si>
  <si>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</si>
  <si>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</si>
  <si>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</si>
  <si>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</si>
  <si>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</si>
  <si>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</si>
  <si>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</si>
  <si>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</si>
  <si>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</si>
  <si>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</si>
  <si>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</si>
  <si>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</si>
  <si>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</si>
  <si>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</si>
  <si>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</si>
  <si>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</si>
  <si>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</si>
  <si>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</si>
  <si>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</si>
  <si>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</si>
  <si>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</si>
  <si>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</si>
  <si>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</si>
  <si>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</si>
  <si>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</si>
  <si>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</si>
  <si>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</si>
  <si>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</si>
  <si>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</si>
  <si>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</si>
  <si>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</si>
  <si>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</si>
  <si>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</si>
  <si>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</si>
  <si>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</si>
  <si>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</si>
  <si>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</si>
  <si>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</si>
  <si>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</si>
  <si>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</si>
  <si>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</si>
  <si>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</si>
  <si>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</si>
  <si>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</si>
  <si>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</si>
  <si>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</si>
  <si>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</si>
  <si>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</si>
  <si>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</si>
  <si>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</si>
  <si>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</si>
  <si>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</si>
  <si>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</si>
  <si>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</si>
  <si>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</si>
  <si>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</si>
  <si>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</si>
  <si>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</si>
  <si>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</si>
  <si>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</si>
  <si>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</si>
  <si>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</si>
  <si>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</si>
  <si>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</si>
  <si>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</si>
  <si>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</si>
  <si>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</si>
  <si>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</si>
  <si>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</si>
  <si>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</si>
  <si>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</si>
  <si>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</si>
  <si>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</si>
  <si>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</si>
  <si>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</si>
  <si>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</si>
  <si>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</si>
  <si>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</si>
  <si>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</si>
  <si>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</si>
  <si>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</si>
  <si>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</si>
  <si>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</si>
  <si>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</si>
  <si>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</si>
  <si>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</si>
  <si>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</si>
  <si>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</si>
  <si>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</si>
  <si>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</si>
  <si>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</si>
  <si>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</si>
  <si>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</si>
  <si>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</si>
  <si>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</si>
  <si>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</si>
  <si>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</si>
  <si>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</si>
  <si>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</si>
  <si>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</si>
  <si>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</si>
  <si>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</si>
  <si>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</si>
  <si>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</si>
  <si>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</si>
  <si>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</si>
  <si>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</si>
  <si>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</si>
  <si>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</si>
  <si>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</si>
  <si>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</si>
  <si>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</si>
  <si>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</si>
  <si>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</si>
  <si>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</si>
  <si>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</si>
  <si>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</si>
  <si>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</si>
  <si>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</si>
  <si>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</si>
  <si>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</si>
  <si>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</si>
  <si>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</si>
  <si>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</si>
  <si>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</si>
  <si>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</si>
  <si>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</si>
  <si>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</si>
  <si>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</si>
  <si>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</si>
  <si>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</si>
  <si>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</si>
  <si>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</si>
  <si>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</si>
  <si>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</si>
  <si>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</si>
  <si>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</si>
  <si>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</si>
  <si>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</si>
  <si>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</si>
  <si>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</si>
  <si>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</si>
  <si>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</si>
  <si>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</si>
  <si>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</si>
  <si>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</si>
  <si>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</si>
  <si>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</si>
  <si>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</si>
  <si>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</si>
  <si>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</si>
  <si>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</si>
  <si>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</si>
  <si>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</si>
  <si>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</si>
  <si>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</si>
  <si>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</si>
  <si>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</si>
  <si>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</si>
  <si>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</si>
  <si>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</si>
  <si>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</si>
  <si>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</si>
  <si>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</si>
  <si>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</si>
  <si>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</si>
  <si>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</si>
  <si>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</si>
  <si>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</si>
  <si>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</si>
  <si>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</si>
  <si>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</si>
  <si>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</si>
  <si>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</si>
  <si>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</si>
  <si>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</si>
  <si>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</si>
  <si>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</si>
  <si>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</si>
  <si>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</si>
  <si>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</si>
  <si>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</si>
  <si>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</si>
  <si>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</si>
  <si>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</si>
  <si>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</si>
  <si>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</si>
  <si>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</si>
  <si>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</si>
  <si>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</si>
  <si>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</si>
  <si>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</si>
  <si>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</si>
  <si>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</si>
  <si>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</si>
  <si>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</si>
  <si>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</si>
  <si>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</si>
  <si>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</si>
  <si>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</si>
  <si>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</si>
  <si>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</si>
  <si>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</si>
  <si>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</si>
  <si>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</si>
  <si>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</si>
  <si>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</si>
  <si>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</si>
  <si>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</si>
  <si>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</si>
  <si>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</si>
  <si>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</si>
  <si>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</si>
  <si>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</si>
  <si>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</si>
  <si>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</si>
  <si>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</si>
  <si>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</si>
  <si>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</si>
  <si>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</si>
  <si>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</si>
  <si>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</si>
  <si>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</si>
  <si>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</si>
  <si>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</si>
  <si>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</si>
  <si>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</si>
  <si>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</si>
  <si>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</si>
  <si>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</si>
  <si>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</si>
  <si>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</si>
  <si>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</si>
  <si>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</si>
  <si>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</si>
  <si>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</si>
  <si>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</si>
  <si>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</si>
  <si>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</si>
  <si>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</si>
  <si>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</si>
  <si>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</si>
  <si>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</si>
  <si>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</si>
  <si>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</si>
  <si>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</si>
  <si>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</si>
  <si>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</si>
  <si>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</si>
  <si>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</si>
  <si>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</si>
  <si>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</si>
  <si>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</si>
  <si>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</si>
  <si>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</si>
  <si>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</si>
  <si>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</si>
  <si>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</si>
  <si>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</si>
  <si>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</si>
  <si>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</si>
  <si>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</si>
  <si>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</si>
  <si>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</si>
  <si>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</si>
  <si>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</si>
  <si>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</si>
  <si>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</si>
  <si>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</si>
  <si>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</si>
  <si>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</si>
  <si>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</si>
  <si>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</si>
  <si>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</si>
  <si>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</si>
  <si>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</si>
  <si>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</si>
  <si>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</si>
  <si>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</si>
  <si>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</si>
  <si>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</si>
  <si>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</si>
  <si>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</si>
  <si>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</si>
  <si>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</si>
  <si>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</si>
  <si>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</si>
  <si>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</si>
  <si>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</si>
  <si>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</si>
  <si>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</si>
  <si>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</si>
  <si>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</si>
  <si>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</si>
  <si>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</si>
  <si>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</si>
  <si>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</si>
  <si>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</si>
  <si>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</si>
  <si>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</si>
  <si>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</si>
  <si>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</si>
  <si>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</si>
  <si>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</si>
  <si>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</si>
  <si>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</si>
  <si>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</si>
  <si>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</si>
  <si>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</si>
  <si>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</si>
  <si>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</si>
  <si>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</si>
  <si>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</si>
  <si>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</si>
  <si>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</si>
  <si>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</si>
  <si>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</si>
  <si>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</si>
  <si>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</si>
  <si>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</si>
  <si>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</si>
  <si>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</si>
  <si>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</si>
  <si>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</si>
  <si>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</si>
  <si>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</si>
  <si>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</si>
  <si>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</si>
  <si>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</si>
  <si>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</si>
  <si>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</si>
  <si>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</si>
  <si>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</si>
  <si>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</si>
  <si>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</si>
  <si>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</si>
  <si>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</si>
  <si>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</si>
  <si>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</si>
  <si>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</si>
  <si>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</si>
  <si>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</si>
  <si>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</si>
  <si>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</si>
  <si>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</si>
  <si>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</si>
  <si>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</si>
  <si>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</si>
  <si>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</si>
  <si>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</si>
  <si>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</si>
  <si>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</si>
  <si>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</si>
  <si>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</si>
  <si>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</si>
  <si>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</si>
  <si>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</si>
  <si>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</si>
  <si>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</si>
  <si>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</si>
  <si>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</si>
  <si>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</si>
  <si>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</si>
  <si>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</si>
  <si>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</si>
  <si>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</si>
  <si>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</si>
  <si>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</si>
  <si>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</si>
  <si>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</si>
  <si>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</si>
  <si>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</si>
  <si>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</si>
  <si>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</si>
  <si>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</si>
  <si>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</si>
  <si>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</si>
  <si>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</si>
  <si>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</si>
  <si>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</si>
  <si>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</si>
  <si>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</si>
  <si>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</si>
  <si>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</si>
  <si>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</si>
  <si>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</si>
  <si>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</si>
  <si>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</si>
  <si>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</si>
  <si>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</si>
  <si>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</si>
  <si>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</si>
  <si>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</si>
  <si>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</si>
  <si>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</si>
  <si>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</si>
  <si>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</si>
  <si>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</si>
  <si>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</si>
  <si>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</si>
  <si>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</si>
  <si>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</si>
  <si>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</si>
  <si>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</si>
  <si>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</si>
  <si>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</si>
  <si>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</si>
  <si>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</si>
  <si>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</si>
  <si>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</si>
  <si>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</si>
  <si>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</si>
  <si>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</si>
  <si>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</si>
  <si>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</si>
  <si>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</si>
  <si>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</si>
  <si>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</si>
  <si>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</si>
  <si>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</si>
  <si>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</si>
  <si>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</si>
  <si>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</si>
  <si>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</si>
  <si>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</si>
  <si>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</si>
  <si>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</si>
  <si>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</si>
  <si>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</si>
  <si>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</si>
  <si>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</si>
  <si>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</si>
  <si>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</si>
  <si>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</si>
  <si>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</si>
  <si>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</si>
  <si>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</si>
  <si>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</si>
  <si>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</si>
  <si>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</si>
  <si>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</si>
  <si>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</si>
  <si>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</si>
  <si>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</si>
  <si>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</si>
  <si>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</si>
  <si>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</si>
  <si>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</si>
  <si>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</si>
  <si>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</si>
  <si>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</si>
  <si>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</si>
  <si>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</si>
  <si>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</si>
  <si>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</si>
  <si>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</si>
  <si>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</si>
  <si>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</si>
  <si>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</si>
  <si>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</si>
  <si>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</si>
  <si>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</si>
  <si>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</si>
  <si>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</si>
  <si>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</si>
  <si>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</si>
  <si>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</si>
  <si>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</si>
  <si>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</si>
  <si>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</si>
  <si>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</si>
  <si>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</si>
  <si>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</si>
  <si>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</si>
  <si>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</si>
  <si>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</si>
  <si>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</si>
  <si>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</si>
  <si>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</si>
  <si>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</si>
  <si>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</si>
  <si>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</si>
  <si>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</si>
  <si>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</si>
  <si>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</si>
  <si>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</si>
  <si>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</si>
  <si>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</si>
  <si>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</si>
  <si>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</si>
  <si>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</si>
  <si>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</si>
  <si>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</si>
  <si>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</si>
  <si>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</si>
  <si>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</si>
  <si>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</si>
  <si>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</si>
  <si>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</si>
  <si>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</si>
  <si>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</si>
  <si>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</si>
  <si>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</si>
  <si>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</si>
  <si>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</si>
  <si>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</si>
  <si>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</si>
  <si>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</si>
  <si>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</si>
  <si>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</si>
  <si>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</si>
  <si>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</si>
  <si>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</si>
  <si>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</si>
  <si>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</si>
  <si>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</si>
  <si>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</si>
  <si>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</si>
  <si>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</si>
  <si>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</si>
  <si>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</si>
  <si>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</si>
  <si>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</si>
  <si>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</si>
  <si>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</si>
  <si>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</si>
  <si>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</si>
  <si>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</si>
  <si>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</si>
  <si>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</si>
  <si>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</si>
  <si>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</si>
  <si>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</si>
  <si>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</si>
  <si>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</si>
  <si>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</si>
  <si>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</si>
  <si>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</si>
  <si>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</si>
  <si>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</si>
  <si>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</si>
  <si>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</si>
  <si>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</si>
  <si>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</si>
  <si>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</si>
  <si>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</si>
  <si>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</si>
  <si>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</si>
  <si>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</si>
  <si>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</si>
  <si>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</si>
  <si>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</si>
  <si>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</si>
  <si>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</si>
  <si>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</si>
  <si>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</si>
  <si>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</si>
  <si>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</si>
  <si>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</si>
  <si>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</si>
  <si>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</si>
  <si>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</si>
  <si>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</si>
  <si>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</si>
  <si>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</si>
  <si>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</si>
  <si>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</si>
  <si>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</si>
  <si>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</si>
  <si>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</si>
  <si>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</si>
  <si>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</si>
  <si>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</si>
  <si>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</si>
  <si>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</si>
  <si>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</si>
  <si>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</si>
  <si>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</si>
  <si>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</si>
  <si>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</si>
  <si>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</si>
  <si>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</si>
  <si>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</si>
  <si>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</si>
  <si>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</si>
  <si>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</si>
  <si>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</si>
  <si>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</si>
  <si>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</si>
  <si>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</si>
  <si>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</si>
  <si>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</si>
  <si>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</si>
  <si>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</si>
  <si>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</si>
  <si>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</si>
  <si>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</si>
  <si>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</si>
  <si>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</si>
  <si>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</si>
  <si>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</si>
  <si>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</si>
  <si>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</si>
  <si>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</si>
  <si>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</si>
  <si>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</si>
  <si>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</si>
  <si>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</si>
  <si>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</si>
  <si>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</si>
  <si>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</si>
  <si>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</si>
  <si>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</si>
  <si>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</si>
  <si>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</si>
  <si>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</si>
  <si>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</si>
  <si>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</si>
  <si>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</si>
  <si>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</si>
  <si>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</si>
  <si>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</si>
  <si>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</si>
  <si>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</si>
  <si>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</si>
  <si>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</si>
  <si>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</si>
  <si>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</si>
  <si>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</si>
  <si>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</si>
  <si>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</si>
  <si>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</si>
  <si>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</si>
  <si>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</si>
  <si>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</si>
  <si>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</si>
  <si>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</si>
  <si>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</si>
  <si>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</si>
  <si>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</si>
  <si>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</si>
  <si>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</si>
  <si>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</si>
  <si>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</si>
  <si>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</si>
  <si>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</si>
  <si>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</si>
  <si>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</si>
  <si>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</si>
  <si>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</si>
  <si>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</si>
  <si>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</si>
  <si>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</si>
  <si>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</si>
  <si>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</si>
  <si>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</si>
  <si>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</si>
  <si>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</si>
  <si>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</si>
  <si>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</si>
  <si>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</si>
  <si>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</si>
  <si>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</si>
  <si>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</si>
  <si>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</si>
  <si>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</si>
  <si>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</si>
  <si>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</si>
  <si>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</si>
  <si>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</si>
  <si>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</si>
  <si>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</si>
  <si>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</si>
  <si>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</si>
  <si>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</si>
  <si>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</si>
  <si>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</si>
  <si>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</si>
  <si>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</si>
  <si>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</si>
  <si>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</si>
  <si>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</si>
  <si>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</si>
  <si>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</si>
  <si>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</si>
  <si>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</si>
  <si>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</si>
  <si>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</si>
  <si>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</si>
  <si>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</si>
  <si>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</si>
  <si>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</si>
  <si>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</si>
  <si>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</si>
  <si>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</si>
  <si>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</si>
  <si>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</si>
  <si>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</si>
  <si>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</si>
  <si>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</si>
  <si>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</si>
  <si>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</si>
  <si>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</si>
  <si>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</si>
  <si>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</si>
  <si>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</si>
  <si>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</si>
  <si>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</si>
  <si>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</si>
  <si>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</si>
  <si>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</si>
  <si>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</si>
  <si>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</si>
  <si>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</si>
  <si>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</si>
  <si>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</si>
  <si>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</si>
  <si>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</si>
  <si>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</si>
  <si>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</si>
  <si>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</si>
  <si>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</si>
  <si>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</si>
  <si>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</si>
  <si>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</si>
  <si>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</si>
  <si>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</si>
  <si>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</si>
  <si>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</si>
  <si>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</si>
  <si>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</si>
  <si>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</si>
  <si>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</si>
  <si>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</si>
  <si>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</si>
  <si>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</si>
  <si>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</si>
  <si>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</si>
  <si>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</si>
  <si>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</si>
  <si>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</si>
  <si>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</si>
  <si>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</si>
  <si>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</si>
  <si>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</si>
  <si>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</si>
  <si>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</si>
  <si>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</si>
  <si>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</si>
  <si>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</si>
  <si>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</si>
  <si>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</si>
  <si>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</si>
  <si>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</si>
  <si>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</si>
  <si>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</si>
  <si>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</si>
  <si>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</si>
  <si>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</si>
  <si>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</si>
  <si>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</si>
  <si>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</si>
  <si>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</si>
  <si>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</si>
  <si>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</si>
  <si>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</si>
  <si>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</si>
  <si>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</si>
  <si>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</si>
  <si>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</si>
  <si>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</si>
  <si>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</si>
  <si>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</si>
  <si>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</si>
  <si>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</si>
  <si>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</si>
  <si>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</si>
  <si>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</si>
  <si>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</si>
  <si>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</si>
  <si>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</si>
  <si>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</si>
  <si>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</si>
  <si>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</si>
  <si>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</si>
  <si>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</si>
  <si>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</si>
  <si>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</si>
  <si>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</si>
  <si>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</si>
  <si>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</si>
  <si>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</si>
  <si>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</si>
  <si>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</si>
  <si>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</si>
  <si>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</si>
  <si>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</si>
  <si>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</si>
  <si>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</si>
  <si>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</si>
  <si>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</si>
  <si>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</si>
  <si>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</si>
  <si>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</si>
  <si>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</si>
  <si>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</si>
  <si>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</si>
  <si>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</si>
  <si>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</si>
  <si>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</si>
  <si>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</si>
  <si>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</si>
  <si>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</si>
  <si>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</si>
  <si>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</si>
  <si>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</si>
  <si>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</si>
  <si>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</si>
  <si>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</si>
  <si>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</si>
  <si>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</si>
  <si>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</si>
  <si>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</si>
  <si>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</si>
  <si>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</si>
  <si>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</si>
  <si>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</si>
  <si>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</si>
  <si>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</si>
  <si>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</si>
  <si>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</si>
  <si>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</si>
  <si>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</si>
  <si>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</si>
  <si>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</si>
  <si>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</si>
  <si>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</si>
  <si>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</si>
  <si>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</si>
  <si>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</si>
  <si>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</si>
  <si>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</si>
  <si>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</si>
  <si>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</si>
  <si>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</si>
  <si>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</si>
  <si>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</si>
  <si>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</si>
  <si>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</si>
  <si>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</si>
  <si>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</si>
  <si>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</si>
  <si>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</si>
  <si>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</si>
  <si>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</si>
  <si>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</si>
  <si>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</si>
  <si>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</si>
  <si>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</si>
  <si>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</si>
  <si>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</si>
  <si>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</si>
  <si>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</si>
  <si>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</si>
  <si>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</si>
  <si>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</si>
  <si>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</si>
  <si>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</si>
  <si>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</si>
  <si>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</si>
  <si>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</si>
  <si>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</si>
  <si>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</si>
  <si>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</si>
  <si>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</si>
  <si>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</si>
  <si>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</si>
  <si>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</si>
  <si>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</si>
  <si>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</si>
  <si>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</si>
  <si>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</si>
  <si>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</si>
  <si>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</si>
  <si>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</si>
  <si>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</si>
  <si>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</si>
  <si>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</si>
  <si>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</si>
  <si>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</si>
  <si>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</si>
  <si>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</si>
  <si>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</si>
  <si>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</si>
  <si>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</si>
  <si>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</si>
  <si>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</si>
  <si>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</si>
  <si>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</si>
  <si>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</si>
  <si>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</si>
  <si>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</si>
  <si>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</si>
  <si>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</si>
  <si>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</si>
  <si>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</si>
  <si>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</si>
  <si>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</si>
  <si>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</si>
  <si>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</si>
  <si>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</si>
  <si>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</si>
  <si>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</si>
  <si>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</si>
  <si>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</si>
  <si>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</si>
  <si>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</si>
  <si>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</si>
  <si>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</si>
  <si>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</si>
  <si>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</si>
  <si>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</si>
  <si>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</si>
  <si>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</si>
  <si>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</si>
  <si>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</si>
  <si>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</si>
  <si>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</si>
  <si>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</si>
  <si>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</si>
  <si>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</si>
  <si>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</si>
  <si>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</si>
  <si>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</si>
  <si>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</si>
  <si>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</si>
  <si>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</si>
  <si>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</si>
  <si>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</si>
  <si>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</si>
  <si>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</si>
  <si>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</si>
  <si>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</si>
  <si>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</si>
  <si>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</si>
  <si>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</si>
  <si>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</si>
  <si>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</si>
  <si>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</si>
  <si>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</si>
  <si>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</si>
  <si>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</si>
  <si>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</si>
  <si>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</si>
  <si>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</si>
  <si>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</si>
  <si>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</si>
  <si>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</si>
  <si>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</si>
  <si>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</si>
  <si>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</si>
  <si>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</si>
  <si>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</si>
  <si>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</si>
  <si>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</si>
  <si>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</si>
  <si>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</si>
  <si>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</si>
  <si>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</si>
  <si>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</si>
  <si>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</si>
  <si>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</si>
  <si>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</si>
  <si>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</si>
  <si>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</si>
  <si>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</si>
  <si>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</si>
  <si>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</si>
  <si>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</si>
  <si>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</si>
  <si>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</si>
  <si>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</si>
  <si>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</si>
  <si>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</si>
  <si>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</si>
  <si>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</si>
  <si>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</si>
  <si>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</si>
  <si>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</si>
  <si>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</si>
  <si>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</si>
  <si>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</si>
  <si>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</si>
  <si>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</si>
  <si>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</si>
  <si>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</si>
  <si>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</si>
  <si>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</si>
  <si>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</si>
  <si>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</si>
  <si>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</si>
  <si>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</si>
  <si>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</si>
  <si>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</si>
  <si>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</si>
  <si>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</si>
  <si>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</si>
  <si>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</si>
  <si>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</si>
  <si>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</si>
  <si>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</si>
  <si>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</si>
  <si>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</si>
  <si>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</si>
  <si>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</si>
  <si>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</si>
  <si>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</si>
  <si>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</si>
  <si>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</si>
  <si>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</si>
  <si>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</si>
  <si>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</si>
  <si>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</si>
  <si>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</si>
  <si>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</si>
  <si>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</si>
  <si>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</si>
  <si>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</si>
  <si>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</si>
  <si>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</si>
  <si>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</si>
  <si>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</si>
  <si>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</si>
  <si>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</si>
  <si>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</si>
  <si>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</si>
  <si>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</si>
  <si>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</si>
  <si>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</si>
  <si>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</si>
  <si>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</si>
  <si>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</si>
  <si>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</si>
  <si>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</si>
  <si>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</si>
  <si>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</si>
  <si>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</si>
  <si>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</si>
  <si>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</si>
  <si>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</si>
  <si>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</si>
  <si>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</si>
  <si>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</si>
  <si>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</si>
  <si>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</si>
  <si>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</si>
  <si>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</si>
  <si>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</si>
  <si>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</si>
  <si>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</si>
  <si>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</si>
  <si>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</si>
  <si>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</si>
  <si>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</si>
  <si>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</si>
  <si>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</si>
  <si>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</si>
  <si>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</si>
  <si>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</si>
  <si>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</si>
  <si>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</si>
  <si>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</si>
  <si>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</si>
  <si>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</si>
  <si>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</si>
  <si>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</si>
  <si>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</si>
  <si>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</si>
  <si>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</si>
  <si>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</si>
  <si>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</si>
  <si>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</si>
  <si>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</si>
  <si>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</si>
  <si>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</si>
  <si>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</si>
  <si>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</si>
  <si>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</si>
  <si>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</si>
  <si>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</si>
  <si>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</si>
  <si>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</si>
  <si>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</si>
  <si>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</si>
  <si>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</si>
  <si>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</si>
  <si>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</si>
  <si>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</si>
  <si>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</si>
  <si>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</si>
  <si>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</si>
  <si>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</si>
  <si>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</si>
  <si>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</si>
  <si>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</si>
  <si>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</si>
  <si>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</si>
  <si>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</si>
  <si>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</si>
  <si>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</si>
  <si>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</si>
  <si>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</si>
  <si>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</si>
  <si>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</si>
  <si>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</si>
  <si>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</si>
  <si>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</si>
  <si>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</si>
  <si>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</si>
  <si>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</si>
  <si>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</si>
  <si>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</si>
  <si>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</si>
  <si>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</si>
  <si>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</si>
  <si>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</si>
  <si>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</si>
  <si>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</si>
  <si>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</si>
  <si>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</si>
  <si>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</si>
  <si>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</si>
  <si>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</si>
  <si>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</si>
  <si>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</si>
  <si>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</si>
  <si>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</si>
  <si>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</si>
  <si>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</si>
  <si>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</si>
  <si>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</si>
  <si>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</si>
  <si>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</si>
  <si>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</si>
  <si>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</si>
  <si>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</si>
  <si>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</si>
  <si>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</si>
  <si>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</si>
  <si>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</si>
  <si>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</si>
  <si>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</si>
  <si>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</si>
  <si>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</si>
  <si>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</si>
  <si>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</si>
  <si>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</si>
  <si>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</si>
  <si>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</si>
  <si>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</si>
  <si>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</si>
  <si>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</si>
  <si>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</si>
  <si>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</si>
  <si>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</si>
  <si>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</si>
  <si>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</si>
  <si>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</si>
  <si>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</si>
  <si>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</si>
  <si>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</si>
  <si>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</si>
  <si>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</si>
  <si>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</si>
  <si>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</si>
  <si>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</si>
  <si>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</si>
  <si>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</si>
  <si>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</si>
  <si>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</si>
  <si>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</si>
  <si>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</si>
  <si>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</si>
  <si>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</si>
  <si>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</si>
  <si>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</si>
  <si>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</si>
  <si>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</si>
  <si>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</si>
  <si>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</si>
  <si>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</si>
  <si>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</si>
  <si>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</si>
  <si>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</si>
  <si>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</si>
  <si>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</si>
  <si>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</si>
  <si>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</si>
  <si>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</si>
  <si>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</si>
  <si>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</si>
  <si>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</si>
  <si>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</si>
  <si>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</si>
  <si>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</si>
  <si>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</si>
  <si>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</si>
  <si>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</si>
  <si>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</si>
  <si>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</si>
  <si>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</si>
  <si>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</si>
  <si>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</si>
  <si>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</si>
  <si>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</si>
  <si>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</si>
  <si>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</si>
  <si>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</si>
  <si>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</si>
  <si>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</si>
  <si>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</si>
  <si>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</si>
  <si>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</si>
  <si>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</si>
  <si>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</si>
  <si>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</si>
  <si>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</si>
  <si>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</si>
  <si>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</si>
  <si>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</si>
  <si>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</si>
  <si>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</si>
  <si>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</si>
  <si>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</si>
  <si>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</si>
  <si>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</si>
  <si>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</si>
  <si>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</si>
  <si>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</si>
  <si>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</si>
  <si>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</si>
  <si>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</si>
  <si>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</si>
  <si>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</si>
  <si>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</si>
  <si>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</si>
  <si>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</si>
  <si>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</si>
  <si>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</si>
  <si>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</si>
  <si>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</si>
  <si>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</si>
  <si>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</si>
  <si>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</si>
  <si>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</si>
  <si>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</si>
  <si>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</si>
  <si>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</si>
  <si>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</si>
  <si>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</si>
  <si>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</si>
  <si>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</si>
  <si>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</si>
  <si>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</si>
  <si>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</si>
  <si>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</si>
  <si>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</si>
  <si>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</si>
  <si>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</si>
  <si>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</si>
  <si>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</si>
  <si>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</si>
  <si>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</si>
  <si>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</si>
  <si>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</si>
  <si>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</si>
  <si>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</si>
  <si>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</si>
  <si>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</si>
  <si>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</si>
  <si>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</si>
  <si>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</si>
  <si>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</si>
  <si>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</si>
  <si>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</si>
  <si>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</si>
  <si>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</si>
  <si>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</si>
  <si>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</si>
  <si>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</si>
  <si>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</si>
  <si>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</si>
  <si>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</si>
  <si>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</si>
  <si>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</si>
  <si>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</si>
  <si>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</si>
  <si>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</si>
  <si>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</si>
  <si>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</si>
  <si>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</si>
  <si>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</si>
  <si>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</si>
  <si>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</si>
  <si>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</si>
  <si>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</si>
  <si>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</si>
  <si>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</si>
  <si>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</si>
  <si>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</si>
  <si>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</si>
  <si>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</si>
  <si>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</si>
  <si>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</si>
  <si>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</si>
  <si>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</si>
  <si>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</si>
  <si>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</si>
  <si>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</si>
  <si>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</si>
  <si>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</si>
  <si>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</si>
  <si>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</si>
  <si>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</si>
  <si>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</si>
  <si>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</si>
  <si>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</si>
  <si>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</si>
  <si>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</si>
  <si>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</si>
  <si>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</si>
  <si>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</si>
  <si>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</si>
  <si>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</si>
  <si>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</si>
  <si>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</si>
  <si>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</si>
  <si>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</si>
  <si>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</si>
  <si>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</si>
  <si>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</si>
  <si>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</si>
  <si>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</si>
  <si>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</si>
  <si>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</si>
  <si>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</si>
  <si>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</si>
  <si>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</si>
  <si>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</si>
  <si>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</si>
  <si>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</si>
  <si>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</si>
  <si>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</si>
  <si>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</si>
  <si>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</si>
  <si>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</si>
  <si>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</si>
  <si>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</si>
  <si>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</si>
  <si>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</si>
  <si>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</si>
  <si>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</si>
  <si>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</si>
  <si>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</si>
  <si>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</si>
  <si>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</si>
  <si>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</si>
  <si>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</si>
  <si>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</si>
  <si>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</si>
  <si>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</si>
  <si>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</si>
  <si>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</si>
  <si>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</si>
  <si>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</si>
  <si>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</si>
  <si>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</si>
  <si>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</si>
  <si>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</si>
  <si>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</si>
  <si>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</si>
  <si>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</si>
  <si>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</si>
  <si>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</si>
  <si>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</si>
  <si>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</si>
  <si>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</si>
  <si>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</si>
  <si>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</si>
  <si>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</si>
  <si>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</si>
  <si>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</si>
  <si>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</si>
  <si>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</si>
  <si>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</si>
  <si>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</si>
  <si>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</si>
  <si>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</si>
  <si>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</si>
  <si>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</si>
  <si>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</si>
  <si>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</si>
  <si>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</si>
  <si>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</si>
  <si>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</si>
  <si>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</si>
  <si>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</si>
  <si>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</si>
  <si>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</si>
  <si>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</si>
  <si>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</si>
  <si>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</si>
  <si>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</si>
  <si>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</si>
  <si>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</si>
  <si>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</si>
  <si>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</si>
  <si>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</si>
  <si>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</si>
  <si>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</si>
  <si>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</si>
  <si>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</si>
  <si>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</si>
  <si>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</si>
  <si>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</si>
  <si>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</si>
  <si>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</si>
  <si>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</si>
  <si>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</si>
  <si>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</si>
  <si>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</si>
  <si>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</si>
  <si>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</si>
  <si>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</si>
  <si>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</si>
  <si>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</si>
  <si>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</si>
  <si>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</si>
  <si>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</si>
  <si>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</si>
  <si>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</si>
  <si>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</si>
  <si>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</si>
  <si>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</si>
  <si>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</si>
  <si>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</si>
  <si>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</si>
  <si>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</si>
  <si>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</si>
  <si>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</si>
  <si>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</si>
  <si>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</si>
  <si>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</si>
  <si>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</si>
  <si>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</si>
  <si>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</si>
  <si>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</si>
  <si>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</si>
  <si>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</si>
  <si>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</si>
  <si>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</si>
  <si>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</si>
  <si>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</si>
  <si>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</si>
  <si>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</si>
  <si>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</si>
  <si>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</si>
  <si>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</si>
  <si>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</si>
  <si>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</si>
  <si>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</si>
  <si>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</si>
  <si>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</si>
  <si>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</si>
  <si>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</si>
  <si>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</si>
  <si>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</si>
  <si>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</si>
  <si>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</si>
  <si>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</si>
  <si>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</si>
  <si>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</si>
  <si>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</si>
  <si>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</si>
  <si>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</si>
  <si>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</si>
  <si>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</si>
  <si>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</si>
  <si>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</si>
  <si>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</si>
  <si>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</si>
  <si>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</si>
  <si>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</si>
  <si>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</si>
  <si>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</si>
  <si>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</si>
  <si>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</si>
  <si>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</si>
  <si>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</si>
  <si>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</si>
  <si>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</si>
  <si>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</si>
  <si>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</si>
  <si>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</si>
  <si>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</si>
  <si>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</si>
  <si>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</si>
  <si>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</si>
  <si>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</si>
  <si>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</si>
  <si>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</si>
  <si>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</si>
  <si>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</si>
  <si>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</si>
  <si>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</si>
  <si>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</si>
  <si>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</si>
  <si>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</si>
  <si>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</si>
  <si>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</si>
  <si>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</si>
  <si>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</si>
  <si>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</si>
  <si>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</si>
  <si>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</si>
  <si>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</si>
  <si>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</si>
  <si>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</si>
  <si>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</si>
  <si>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</si>
  <si>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</si>
  <si>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</si>
  <si>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</si>
  <si>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</si>
  <si>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</si>
  <si>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</si>
  <si>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</si>
  <si>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</si>
  <si>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</si>
  <si>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</si>
  <si>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</si>
  <si>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</si>
  <si>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</si>
  <si>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</si>
  <si>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</si>
  <si>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</si>
  <si>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</si>
  <si>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</si>
  <si>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</si>
  <si>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</si>
  <si>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</si>
  <si>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</si>
  <si>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</si>
  <si>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</si>
  <si>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</si>
  <si>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</si>
  <si>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</si>
  <si>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</si>
  <si>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</si>
  <si>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</si>
  <si>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</si>
  <si>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</si>
  <si>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</si>
  <si>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</si>
  <si>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</si>
  <si>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</si>
  <si>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</si>
  <si>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</si>
  <si>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</si>
  <si>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</si>
  <si>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</si>
  <si>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</si>
  <si>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</si>
  <si>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</si>
  <si>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</si>
  <si>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</si>
  <si>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</si>
  <si>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</si>
  <si>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</si>
  <si>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</si>
  <si>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</si>
  <si>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</si>
  <si>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</si>
  <si>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</si>
  <si>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</si>
  <si>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</si>
  <si>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</si>
  <si>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</si>
  <si>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</si>
  <si>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</si>
  <si>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</si>
  <si>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</si>
  <si>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</si>
  <si>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</si>
  <si>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</si>
  <si>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</si>
  <si>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</si>
  <si>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</si>
  <si>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</si>
  <si>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</si>
  <si>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</si>
  <si>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</si>
  <si>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</si>
  <si>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</si>
  <si>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</si>
  <si>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</si>
  <si>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</si>
  <si>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</si>
  <si>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</si>
  <si>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</si>
  <si>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</si>
  <si>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</si>
  <si>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</si>
  <si>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</si>
  <si>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</si>
  <si>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</si>
  <si>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</si>
  <si>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</si>
  <si>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</si>
  <si>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</si>
  <si>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</si>
  <si>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</si>
  <si>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</si>
  <si>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</si>
  <si>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</si>
  <si>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</si>
  <si>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</si>
  <si>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</si>
  <si>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</si>
  <si>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</si>
  <si>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</si>
  <si>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</si>
  <si>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</si>
  <si>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</si>
  <si>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</si>
  <si>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</si>
  <si>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</si>
  <si>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</si>
  <si>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</si>
  <si>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</si>
  <si>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</si>
  <si>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</si>
  <si>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</si>
  <si>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</si>
  <si>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</si>
  <si>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</si>
  <si>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</si>
  <si>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</si>
  <si>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</si>
  <si>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</si>
  <si>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</si>
  <si>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</si>
  <si>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</si>
  <si>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</si>
  <si>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</si>
  <si>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</si>
  <si>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</si>
  <si>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</si>
  <si>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</si>
  <si>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</si>
  <si>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</si>
  <si>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</si>
  <si>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</si>
  <si>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</si>
  <si>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</si>
  <si>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</si>
  <si>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</si>
  <si>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</si>
  <si>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</si>
  <si>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</si>
  <si>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</si>
  <si>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</si>
  <si>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</si>
  <si>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</si>
  <si>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</si>
  <si>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</si>
  <si>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</si>
  <si>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</si>
  <si>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</si>
  <si>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</si>
  <si>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</si>
  <si>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</si>
  <si>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</si>
  <si>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</si>
  <si>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</si>
  <si>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</si>
  <si>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</si>
  <si>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</si>
  <si>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</si>
  <si>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</si>
  <si>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</si>
  <si>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</si>
  <si>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</si>
  <si>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</si>
  <si>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</si>
  <si>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</si>
  <si>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</si>
  <si>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</si>
  <si>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</si>
  <si>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</si>
  <si>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</si>
  <si>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</si>
  <si>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</si>
  <si>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</si>
  <si>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</si>
  <si>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</si>
  <si>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</si>
  <si>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</si>
  <si>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</si>
  <si>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</si>
  <si>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</si>
  <si>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</si>
  <si>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</si>
  <si>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</si>
  <si>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</si>
  <si>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</si>
  <si>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</si>
  <si>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</si>
  <si>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</si>
  <si>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</si>
  <si>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</si>
  <si>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</si>
  <si>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</si>
  <si>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</si>
  <si>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</si>
  <si>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</si>
  <si>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</si>
  <si>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</si>
  <si>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</si>
  <si>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</si>
  <si>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</si>
  <si>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</si>
  <si>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</si>
  <si>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</si>
  <si>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</si>
  <si>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</si>
  <si>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</si>
  <si>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</si>
  <si>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</si>
  <si>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</si>
  <si>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</si>
  <si>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</si>
  <si>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</si>
  <si>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</si>
  <si>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</si>
  <si>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</si>
  <si>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</si>
  <si>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</si>
  <si>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</si>
  <si>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</si>
  <si>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</si>
  <si>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</si>
  <si>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</si>
  <si>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</si>
  <si>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</si>
  <si>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</si>
  <si>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</si>
  <si>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</si>
  <si>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</si>
  <si>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</si>
  <si>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</si>
  <si>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</si>
  <si>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</si>
  <si>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</si>
  <si>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</si>
  <si>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</si>
  <si>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</si>
  <si>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</si>
  <si>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</si>
  <si>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</si>
  <si>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</si>
  <si>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</si>
  <si>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</si>
  <si>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</si>
  <si>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</si>
  <si>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</si>
  <si>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</si>
  <si>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</si>
  <si>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</si>
  <si>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</si>
  <si>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</si>
  <si>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</si>
  <si>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</si>
  <si>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</si>
  <si>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</si>
  <si>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</si>
  <si>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</si>
  <si>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</si>
  <si>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</si>
  <si>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</si>
  <si>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</si>
  <si>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</si>
  <si>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</si>
  <si>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</si>
  <si>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</si>
  <si>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</si>
  <si>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</si>
  <si>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</si>
  <si>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</si>
  <si>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</si>
  <si>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</si>
  <si>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</si>
  <si>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</si>
  <si>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</si>
  <si>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</si>
  <si>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</si>
  <si>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</si>
  <si>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</si>
  <si>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</si>
  <si>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</si>
  <si>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</si>
  <si>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</si>
  <si>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</si>
  <si>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</si>
  <si>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</si>
  <si>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</si>
  <si>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</si>
  <si>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</si>
  <si>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</si>
  <si>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</si>
  <si>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</si>
  <si>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</si>
  <si>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</si>
  <si>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</si>
  <si>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</si>
  <si>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</si>
  <si>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</si>
  <si>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</si>
  <si>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</si>
  <si>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</si>
  <si>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</si>
  <si>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</si>
  <si>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</si>
  <si>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</si>
  <si>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</si>
  <si>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</si>
  <si>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</si>
  <si>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</si>
  <si>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</si>
  <si>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</si>
  <si>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</si>
  <si>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</si>
  <si>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</si>
  <si>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</si>
  <si>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</si>
  <si>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</si>
  <si>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</si>
  <si>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</si>
  <si>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</si>
  <si>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</si>
  <si>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</si>
  <si>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</si>
  <si>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</si>
  <si>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</si>
  <si>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</si>
  <si>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</si>
  <si>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</si>
  <si>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</si>
  <si>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</si>
  <si>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</si>
  <si>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</si>
  <si>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</si>
  <si>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</si>
  <si>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</si>
  <si>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</si>
  <si>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</si>
  <si>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</si>
  <si>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</si>
  <si>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</si>
  <si>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</si>
  <si>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</si>
  <si>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</si>
  <si>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</si>
  <si>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</si>
  <si>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</si>
  <si>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</si>
  <si>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</si>
  <si>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</si>
  <si>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</si>
  <si>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</si>
  <si>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</si>
  <si>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</si>
  <si>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</si>
  <si>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</si>
  <si>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</si>
  <si>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</si>
  <si>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</si>
  <si>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</si>
  <si>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</si>
  <si>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</si>
  <si>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</si>
  <si>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</si>
  <si>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</si>
  <si>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</si>
  <si>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</si>
  <si>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</si>
  <si>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</si>
  <si>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</si>
  <si>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</si>
  <si>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</si>
  <si>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</si>
  <si>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</si>
  <si>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</si>
  <si>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</si>
  <si>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</si>
  <si>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</si>
  <si>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</si>
  <si>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</si>
  <si>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</si>
  <si>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</si>
  <si>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</si>
  <si>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</si>
  <si>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</si>
  <si>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</si>
  <si>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</si>
  <si>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</si>
  <si>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</si>
  <si>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</si>
  <si>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</si>
  <si>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</si>
  <si>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</si>
  <si>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</si>
  <si>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</si>
  <si>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</si>
  <si>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</si>
  <si>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</si>
  <si>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</si>
  <si>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</si>
  <si>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</si>
  <si>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</si>
  <si>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</si>
  <si>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</si>
  <si>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</si>
  <si>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</si>
  <si>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</si>
  <si>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</si>
  <si>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</si>
  <si>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</si>
  <si>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</si>
  <si>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</si>
  <si>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</si>
  <si>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</si>
  <si>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</si>
  <si>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</si>
  <si>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</si>
  <si>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</si>
  <si>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</si>
  <si>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</si>
  <si>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</si>
  <si>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</si>
  <si>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</si>
  <si>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</si>
  <si>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</si>
  <si>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</si>
  <si>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</si>
  <si>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</si>
  <si>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</si>
  <si>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</si>
  <si>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</si>
  <si>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</si>
  <si>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</si>
  <si>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</si>
  <si>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</si>
  <si>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</si>
  <si>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</si>
  <si>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</si>
  <si>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</si>
  <si>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</si>
  <si>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</si>
  <si>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</si>
  <si>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</si>
  <si>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</si>
  <si>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</si>
  <si>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</si>
  <si>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</si>
  <si>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</si>
  <si>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</si>
  <si>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</si>
  <si>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</si>
  <si>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</si>
  <si>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</si>
  <si>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</si>
  <si>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</si>
  <si>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</si>
  <si>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</si>
  <si>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</si>
  <si>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</si>
  <si>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</si>
  <si>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</si>
  <si>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</si>
  <si>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</si>
  <si>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</si>
  <si>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</si>
  <si>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</si>
  <si>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</si>
  <si>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</si>
  <si>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</si>
  <si>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</si>
  <si>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</si>
  <si>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</si>
  <si>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</si>
  <si>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</si>
  <si>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</si>
  <si>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</si>
  <si>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</si>
  <si>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</si>
  <si>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</si>
  <si>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</si>
  <si>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</si>
  <si>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</si>
  <si>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</si>
  <si>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</si>
  <si>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</si>
  <si>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</si>
  <si>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</si>
  <si>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</si>
  <si>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</si>
  <si>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</si>
  <si>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</si>
  <si>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</si>
  <si>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</si>
  <si>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</si>
  <si>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</si>
  <si>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</si>
  <si>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</si>
  <si>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</si>
  <si>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</si>
  <si>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</si>
  <si>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</si>
  <si>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</si>
  <si>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</si>
  <si>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</si>
  <si>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</si>
  <si>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</si>
  <si>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</si>
  <si>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</si>
  <si>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</si>
  <si>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</si>
  <si>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</si>
  <si>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</si>
  <si>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</si>
  <si>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</si>
  <si>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</si>
  <si>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</si>
  <si>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</si>
  <si>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</si>
  <si>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</si>
  <si>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</si>
  <si>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</si>
  <si>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</si>
  <si>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</si>
  <si>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</si>
  <si>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</si>
  <si>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</si>
  <si>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</si>
  <si>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</si>
  <si>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</si>
  <si>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</si>
  <si>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</si>
  <si>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</si>
  <si>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</si>
  <si>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</si>
  <si>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</si>
  <si>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</si>
  <si>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</si>
  <si>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</si>
  <si>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</si>
  <si>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</si>
  <si>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</si>
  <si>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</si>
  <si>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</si>
  <si>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</si>
  <si>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</si>
  <si>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</si>
  <si>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</si>
  <si>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</si>
  <si>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</si>
  <si>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</si>
  <si>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</si>
  <si>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</si>
  <si>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</si>
  <si>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</si>
  <si>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</si>
  <si>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</si>
  <si>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</si>
  <si>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</si>
  <si>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</si>
  <si>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</si>
  <si>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</si>
  <si>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</si>
  <si>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</si>
  <si>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</si>
  <si>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</si>
  <si>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</si>
  <si>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</si>
  <si>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</si>
  <si>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</si>
  <si>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</si>
  <si>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</si>
  <si>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</si>
  <si>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</si>
  <si>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</si>
  <si>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</si>
  <si>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</si>
  <si>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</si>
  <si>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</si>
  <si>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</si>
  <si>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</si>
  <si>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</si>
  <si>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</si>
  <si>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</si>
  <si>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</si>
  <si>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</si>
  <si>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</si>
  <si>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</si>
  <si>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</si>
  <si>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</si>
  <si>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</si>
  <si>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</si>
  <si>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</si>
  <si>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</si>
  <si>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</si>
  <si>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</si>
  <si>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</si>
  <si>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</si>
  <si>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</si>
  <si>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</si>
  <si>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</si>
  <si>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</si>
  <si>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</si>
  <si>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</si>
  <si>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</si>
  <si>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</si>
  <si>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</si>
  <si>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</si>
  <si>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</si>
  <si>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</si>
  <si>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</si>
  <si>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</si>
  <si>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</si>
  <si>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</si>
  <si>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</si>
  <si>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</si>
  <si>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</si>
  <si>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</si>
  <si>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</si>
  <si>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</si>
  <si>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</si>
  <si>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</si>
  <si>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</si>
  <si>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</si>
  <si>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</si>
  <si>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</si>
  <si>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</si>
  <si>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</si>
  <si>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</si>
  <si>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</si>
  <si>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</si>
  <si>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</si>
  <si>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</si>
  <si>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</si>
  <si>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</si>
  <si>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</si>
  <si>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</si>
  <si>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</si>
  <si>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</si>
  <si>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</si>
  <si>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</si>
  <si>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</si>
  <si>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</si>
  <si>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</si>
  <si>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</si>
  <si>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</si>
  <si>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</si>
  <si>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</si>
  <si>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</si>
  <si>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</si>
  <si>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</si>
  <si>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</si>
  <si>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</si>
  <si>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</si>
  <si>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</si>
  <si>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</si>
  <si>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</si>
  <si>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</si>
  <si>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</si>
  <si>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</si>
  <si>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</si>
  <si>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</si>
  <si>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</si>
  <si>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</si>
  <si>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</si>
  <si>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</si>
  <si>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</si>
  <si>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</si>
  <si>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</si>
  <si>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</si>
  <si>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</si>
  <si>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</si>
  <si>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</si>
  <si>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</si>
  <si>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</si>
  <si>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</si>
  <si>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</si>
  <si>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</si>
  <si>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</si>
  <si>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</si>
  <si>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</si>
  <si>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</si>
  <si>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</si>
  <si>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</si>
  <si>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</si>
  <si>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</si>
  <si>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</si>
  <si>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</si>
  <si>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</si>
  <si>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</si>
  <si>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</si>
  <si>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</si>
  <si>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</si>
  <si>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</si>
  <si>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</si>
  <si>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</si>
  <si>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</si>
  <si>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</si>
  <si>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</si>
  <si>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</si>
  <si>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</si>
  <si>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</si>
  <si>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</si>
  <si>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</si>
  <si>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</si>
  <si>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</si>
  <si>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</si>
  <si>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</si>
  <si>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</si>
  <si>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</si>
  <si>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</si>
  <si>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</si>
  <si>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</si>
  <si>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</si>
  <si>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</si>
  <si>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</si>
  <si>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</si>
  <si>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</si>
  <si>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</si>
  <si>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</si>
  <si>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</si>
  <si>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</si>
  <si>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</si>
  <si>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</si>
  <si>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</si>
  <si>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</si>
  <si>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</si>
  <si>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</si>
  <si>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</si>
  <si>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</si>
  <si>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</si>
  <si>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</si>
  <si>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</si>
  <si>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</si>
  <si>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</si>
  <si>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</si>
  <si>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</si>
  <si>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</si>
  <si>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</si>
  <si>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</si>
  <si>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</si>
  <si>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</si>
  <si>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</si>
  <si>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</si>
  <si>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</si>
  <si>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</si>
  <si>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</si>
  <si>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</si>
  <si>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</si>
  <si>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</si>
  <si>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</si>
  <si>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</si>
  <si>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</si>
  <si>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</si>
  <si>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</si>
  <si>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</si>
  <si>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</si>
  <si>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</si>
  <si>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</si>
  <si>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</si>
  <si>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</si>
  <si>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</si>
  <si>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</si>
  <si>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</si>
  <si>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</si>
  <si>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</si>
  <si>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</si>
  <si>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</si>
  <si>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</si>
  <si>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</si>
  <si>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</si>
  <si>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</si>
  <si>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</si>
  <si>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</si>
  <si>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</si>
  <si>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</si>
  <si>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</si>
  <si>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</si>
  <si>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</si>
  <si>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</si>
  <si>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</si>
  <si>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</si>
  <si>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</si>
  <si>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</si>
  <si>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</si>
  <si>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</si>
  <si>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</si>
  <si>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</si>
  <si>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</si>
  <si>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</si>
  <si>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</si>
  <si>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</si>
  <si>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</si>
  <si>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</si>
  <si>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</si>
  <si>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</si>
  <si>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</si>
  <si>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</si>
  <si>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</si>
  <si>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</si>
  <si>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</si>
  <si>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</si>
  <si>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</si>
  <si>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</si>
  <si>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</si>
  <si>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</si>
  <si>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</si>
  <si>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</si>
  <si>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</si>
  <si>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</si>
  <si>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</si>
  <si>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</si>
  <si>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</si>
  <si>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</si>
  <si>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</si>
  <si>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</si>
  <si>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</si>
  <si>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</si>
  <si>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</si>
  <si>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</si>
  <si>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</si>
  <si>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</si>
  <si>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</si>
  <si>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</si>
  <si>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</si>
  <si>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</si>
  <si>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</si>
  <si>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</si>
  <si>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</si>
  <si>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</si>
  <si>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</si>
  <si>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</si>
  <si>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</si>
  <si>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</si>
  <si>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</si>
  <si>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</si>
  <si>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</si>
  <si>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</si>
  <si>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</si>
  <si>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</si>
  <si>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</si>
  <si>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</si>
  <si>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</si>
  <si>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</si>
  <si>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</si>
  <si>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</si>
  <si>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</si>
  <si>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</si>
  <si>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</si>
  <si>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</si>
  <si>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</si>
  <si>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</si>
  <si>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</si>
  <si>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</si>
  <si>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</si>
  <si>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</si>
  <si>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</si>
  <si>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</si>
  <si>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</si>
  <si>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</si>
  <si>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</si>
  <si>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</si>
  <si>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</si>
  <si>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</si>
  <si>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</si>
  <si>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</si>
  <si>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</si>
  <si>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</si>
  <si>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</si>
  <si>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</si>
  <si>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</si>
  <si>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</si>
  <si>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</si>
  <si>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</si>
  <si>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</si>
  <si>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</si>
  <si>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</si>
  <si>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</si>
  <si>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</si>
  <si>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</si>
  <si>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</si>
  <si>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</si>
  <si>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</si>
  <si>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</si>
  <si>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</si>
  <si>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</si>
  <si>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</si>
  <si>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</si>
  <si>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</si>
  <si>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</si>
  <si>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</si>
  <si>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</si>
  <si>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</si>
  <si>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</si>
  <si>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</si>
  <si>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</si>
  <si>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</si>
  <si>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</si>
  <si>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</si>
  <si>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</si>
  <si>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</si>
  <si>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</si>
  <si>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</si>
  <si>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</si>
  <si>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</si>
  <si>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</si>
  <si>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</si>
  <si>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</si>
  <si>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</si>
  <si>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</si>
  <si>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</si>
  <si>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</si>
  <si>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</si>
  <si>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</si>
  <si>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</si>
  <si>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</si>
  <si>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</si>
  <si>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</si>
  <si>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</si>
  <si>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</si>
  <si>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</si>
  <si>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</si>
  <si>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</si>
  <si>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</si>
  <si>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</si>
  <si>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</si>
  <si>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</si>
  <si>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</si>
  <si>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</si>
  <si>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</si>
  <si>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</si>
  <si>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</si>
  <si>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</si>
  <si>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</si>
  <si>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</si>
  <si>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</si>
  <si>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</si>
  <si>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</si>
  <si>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</si>
  <si>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</si>
  <si>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</si>
  <si>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</si>
  <si>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</si>
  <si>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</si>
  <si>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</si>
  <si>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</si>
  <si>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</si>
  <si>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</si>
  <si>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</si>
  <si>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</si>
  <si>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</si>
  <si>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</si>
  <si>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</si>
  <si>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</si>
  <si>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</si>
  <si>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</si>
  <si>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</si>
  <si>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</si>
  <si>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</si>
  <si>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</si>
  <si>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</si>
  <si>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</si>
  <si>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</si>
  <si>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</si>
  <si>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</si>
  <si>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</si>
  <si>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</si>
  <si>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</si>
  <si>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</si>
  <si>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</si>
  <si>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</si>
  <si>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</si>
  <si>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</si>
  <si>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</si>
  <si>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</si>
  <si>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</si>
  <si>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</si>
  <si>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</si>
  <si>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</si>
  <si>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</si>
  <si>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</si>
  <si>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</si>
  <si>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</si>
  <si>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</si>
  <si>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</si>
  <si>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</si>
  <si>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</si>
  <si>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</si>
  <si>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</si>
  <si>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</si>
  <si>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</si>
  <si>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</si>
  <si>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</si>
  <si>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</si>
  <si>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</si>
  <si>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</si>
  <si>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</si>
  <si>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</si>
  <si>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</si>
  <si>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</si>
  <si>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</si>
  <si>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</si>
  <si>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</si>
  <si>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</si>
  <si>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</si>
  <si>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</si>
  <si>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</si>
  <si>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</si>
  <si>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</si>
  <si>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</si>
  <si>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</si>
  <si>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</si>
  <si>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</si>
  <si>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</si>
  <si>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</si>
  <si>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</si>
  <si>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</si>
  <si>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</si>
  <si>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</si>
  <si>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</si>
  <si>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</si>
  <si>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</si>
  <si>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</si>
  <si>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</si>
  <si>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</si>
  <si>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</si>
  <si>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</si>
  <si>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</si>
  <si>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</si>
  <si>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</si>
  <si>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</si>
  <si>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</si>
  <si>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</si>
  <si>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</si>
  <si>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</si>
  <si>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</si>
  <si>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</si>
  <si>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</si>
  <si>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</si>
  <si>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</si>
  <si>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</si>
  <si>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</si>
  <si>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</si>
  <si>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</si>
  <si>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</si>
  <si>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</si>
  <si>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</si>
  <si>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</si>
  <si>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</si>
  <si>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</si>
  <si>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</si>
  <si>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</si>
  <si>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</si>
  <si>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</si>
  <si>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</si>
  <si>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</si>
  <si>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</si>
  <si>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</si>
  <si>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</si>
  <si>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</si>
  <si>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</si>
  <si>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</si>
  <si>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</si>
  <si>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</si>
  <si>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</si>
  <si>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</si>
  <si>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</si>
  <si>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</si>
  <si>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</si>
  <si>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</si>
  <si>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</si>
  <si>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</si>
  <si>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</si>
  <si>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</si>
  <si>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</si>
  <si>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</si>
  <si>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</si>
  <si>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</si>
  <si>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</si>
  <si>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</si>
  <si>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</si>
  <si>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</si>
  <si>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</si>
  <si>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</si>
  <si>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</si>
  <si>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</si>
  <si>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</si>
  <si>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</si>
  <si>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</si>
  <si>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</si>
  <si>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</si>
  <si>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</si>
  <si>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</si>
  <si>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</si>
  <si>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</si>
  <si>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</si>
  <si>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</si>
  <si>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</si>
  <si>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</si>
  <si>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</si>
  <si>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</si>
  <si>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</si>
  <si>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</si>
  <si>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</si>
  <si>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</si>
  <si>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</si>
  <si>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</si>
  <si>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</si>
  <si>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</si>
  <si>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</si>
  <si>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</si>
  <si>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</si>
  <si>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</si>
  <si>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</si>
  <si>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</si>
  <si>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</si>
  <si>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</si>
  <si>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</si>
  <si>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</si>
  <si>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</si>
  <si>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</si>
  <si>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</si>
  <si>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</si>
  <si>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</si>
  <si>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</si>
  <si>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</si>
  <si>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</si>
  <si>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</si>
  <si>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</si>
  <si>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</si>
  <si>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</si>
  <si>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</si>
  <si>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</si>
  <si>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</si>
  <si>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</si>
  <si>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</si>
  <si>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</si>
  <si>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</si>
  <si>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</si>
  <si>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</si>
  <si>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</si>
  <si>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</si>
  <si>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</si>
  <si>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</si>
  <si>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</si>
  <si>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</si>
  <si>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</si>
  <si>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</si>
  <si>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</si>
  <si>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</si>
  <si>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</si>
  <si>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</si>
  <si>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</si>
  <si>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</si>
  <si>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</si>
  <si>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</si>
  <si>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</si>
  <si>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</si>
  <si>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</si>
  <si>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</si>
  <si>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</si>
  <si>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</si>
  <si>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</si>
  <si>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</si>
  <si>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</si>
  <si>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</si>
  <si>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</si>
  <si>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</si>
  <si>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</si>
  <si>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</si>
  <si>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</si>
  <si>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</si>
  <si>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</si>
  <si>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</si>
  <si>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</si>
  <si>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</si>
  <si>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</si>
  <si>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</si>
  <si>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</si>
  <si>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</si>
  <si>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</si>
  <si>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</si>
  <si>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</si>
  <si>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</si>
  <si>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</si>
  <si>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</si>
  <si>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</si>
  <si>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</si>
  <si>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</si>
  <si>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</si>
  <si>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</si>
  <si>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</si>
  <si>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</si>
  <si>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</si>
  <si>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</si>
  <si>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</si>
  <si>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</si>
  <si>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</si>
  <si>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</si>
  <si>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</si>
  <si>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</si>
  <si>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</si>
  <si>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</si>
  <si>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</si>
  <si>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</si>
  <si>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</si>
  <si>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</si>
  <si>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</si>
  <si>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</si>
  <si>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</si>
  <si>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</si>
  <si>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</si>
  <si>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</si>
  <si>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</si>
  <si>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</si>
  <si>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</si>
  <si>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</si>
  <si>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</si>
  <si>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</si>
  <si>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</si>
  <si>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</si>
  <si>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</si>
  <si>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</si>
  <si>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</si>
  <si>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</si>
  <si>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</si>
  <si>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</si>
  <si>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</si>
  <si>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</si>
  <si>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</si>
  <si>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</si>
  <si>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</si>
  <si>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</si>
  <si>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</si>
  <si>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</si>
  <si>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</si>
  <si>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</si>
  <si>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</si>
  <si>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</si>
  <si>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</si>
  <si>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</si>
  <si>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</si>
  <si>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</si>
  <si>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</si>
  <si>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</si>
  <si>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</si>
  <si>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</si>
  <si>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</si>
  <si>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</si>
  <si>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</si>
  <si>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</si>
  <si>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</si>
  <si>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</si>
  <si>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</si>
  <si>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</si>
  <si>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</si>
  <si>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</si>
  <si>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</si>
  <si>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</si>
  <si>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</si>
  <si>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</si>
  <si>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</si>
  <si>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</si>
  <si>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</si>
  <si>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</si>
  <si>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</si>
  <si>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</si>
  <si>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</si>
  <si>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</si>
  <si>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</si>
  <si>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</si>
  <si>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</si>
  <si>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</si>
  <si>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</si>
  <si>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</si>
  <si>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</si>
  <si>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</si>
  <si>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</si>
  <si>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</si>
  <si>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</si>
  <si>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</si>
  <si>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</si>
  <si>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</si>
  <si>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</si>
  <si>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</si>
  <si>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</si>
  <si>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</si>
  <si>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</si>
  <si>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</si>
  <si>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</si>
  <si>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</si>
  <si>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</si>
  <si>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</si>
  <si>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</si>
  <si>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</si>
  <si>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</si>
  <si>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</si>
  <si>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</si>
  <si>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</si>
  <si>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</si>
  <si>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</si>
  <si>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</si>
  <si>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</si>
  <si>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</si>
  <si>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</si>
  <si>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</si>
  <si>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</si>
  <si>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</si>
  <si>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</si>
  <si>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</si>
  <si>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</si>
  <si>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</si>
  <si>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</si>
  <si>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</si>
  <si>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</si>
  <si>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</si>
  <si>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</si>
  <si>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</si>
  <si>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</si>
  <si>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</si>
  <si>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</si>
  <si>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</si>
  <si>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</si>
  <si>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</si>
  <si>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</si>
  <si>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</si>
  <si>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</si>
  <si>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</si>
  <si>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</si>
  <si>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</si>
  <si>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</si>
  <si>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</si>
  <si>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</si>
  <si>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</si>
  <si>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</si>
  <si>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</si>
  <si>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</si>
  <si>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</si>
  <si>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</si>
  <si>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</si>
  <si>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</si>
  <si>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</si>
  <si>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</si>
  <si>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</si>
  <si>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</si>
  <si>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</si>
  <si>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</si>
  <si>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</si>
  <si>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</si>
  <si>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</si>
  <si>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</si>
  <si>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</si>
  <si>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</si>
  <si>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</si>
  <si>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</si>
  <si>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</si>
  <si>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</si>
  <si>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</si>
  <si>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</si>
  <si>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</si>
  <si>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</si>
  <si>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</si>
  <si>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</si>
  <si>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</si>
  <si>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</si>
  <si>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</si>
  <si>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</si>
  <si>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</si>
  <si>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</si>
  <si>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</si>
  <si>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</si>
  <si>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</si>
  <si>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</si>
  <si>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</si>
  <si>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</si>
  <si>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</si>
  <si>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</si>
  <si>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</si>
  <si>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</si>
  <si>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</si>
  <si>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</si>
  <si>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</si>
  <si>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</si>
  <si>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</si>
  <si>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</si>
  <si>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</si>
  <si>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</si>
  <si>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</si>
  <si>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</si>
  <si>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</si>
  <si>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</si>
  <si>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</si>
  <si>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</si>
  <si>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</si>
  <si>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</si>
  <si>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</si>
  <si>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</si>
  <si>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</si>
  <si>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</si>
  <si>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</si>
  <si>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</si>
  <si>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</si>
  <si>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</si>
  <si>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</si>
  <si>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</si>
  <si>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</si>
  <si>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</si>
  <si>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</si>
  <si>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</si>
  <si>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</si>
  <si>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</si>
  <si>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</si>
  <si>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</si>
  <si>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</si>
  <si>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</si>
  <si>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</si>
  <si>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</si>
  <si>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</si>
  <si>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</si>
  <si>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</si>
  <si>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</si>
  <si>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</si>
  <si>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</si>
  <si>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</si>
  <si>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</si>
  <si>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</si>
  <si>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</si>
  <si>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</si>
  <si>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</si>
  <si>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</si>
  <si>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</si>
  <si>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</si>
  <si>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</si>
  <si>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</si>
  <si>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</si>
  <si>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</si>
  <si>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</si>
  <si>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</si>
  <si>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</si>
  <si>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</si>
  <si>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</si>
  <si>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</si>
  <si>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</si>
  <si>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</si>
  <si>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</si>
  <si>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</si>
  <si>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</si>
  <si>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</si>
  <si>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</si>
  <si>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</si>
  <si>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</si>
  <si>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</si>
  <si>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</si>
  <si>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</si>
  <si>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</si>
  <si>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</si>
  <si>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</si>
  <si>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</si>
  <si>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</si>
  <si>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</si>
  <si>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</si>
  <si>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</si>
  <si>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</si>
  <si>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</si>
  <si>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</si>
  <si>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</si>
  <si>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</si>
  <si>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</si>
  <si>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</si>
  <si>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</si>
  <si>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</si>
  <si>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</si>
  <si>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</si>
  <si>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</si>
  <si>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</si>
  <si>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</si>
  <si>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</si>
  <si>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</si>
  <si>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</si>
  <si>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</si>
  <si>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</si>
  <si>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</si>
  <si>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</si>
  <si>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</si>
  <si>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</si>
  <si>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</si>
  <si>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</si>
  <si>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</si>
  <si>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</si>
  <si>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</si>
  <si>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</si>
  <si>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</si>
  <si>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</si>
  <si>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</si>
  <si>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</si>
  <si>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</si>
  <si>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</si>
  <si>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</si>
  <si>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</si>
  <si>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</si>
  <si>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</si>
  <si>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</si>
  <si>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</si>
  <si>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</si>
  <si>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</si>
  <si>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</si>
  <si>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</si>
  <si>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</si>
  <si>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</si>
  <si>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</si>
  <si>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</si>
  <si>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</si>
  <si>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</si>
  <si>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</si>
  <si>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</si>
  <si>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</si>
  <si>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</si>
  <si>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</si>
  <si>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</si>
  <si>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</si>
  <si>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</si>
  <si>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</si>
  <si>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</si>
  <si>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</si>
  <si>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</si>
  <si>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</si>
  <si>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</si>
  <si>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</si>
  <si>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</si>
  <si>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</si>
  <si>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</si>
  <si>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</si>
  <si>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</si>
  <si>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</si>
  <si>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</si>
  <si>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</si>
  <si>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</si>
  <si>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</si>
  <si>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</si>
  <si>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</si>
  <si>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</si>
  <si>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</si>
  <si>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</si>
  <si>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</si>
  <si>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</si>
  <si>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</si>
  <si>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</si>
  <si>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</si>
  <si>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</si>
  <si>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</si>
  <si>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</si>
  <si>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</si>
  <si>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</si>
  <si>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</si>
  <si>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</si>
  <si>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</si>
  <si>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</si>
  <si>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</si>
  <si>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</si>
  <si>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</si>
  <si>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</si>
  <si>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</si>
  <si>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</si>
  <si>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</si>
  <si>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</si>
  <si>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</si>
  <si>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</si>
  <si>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</si>
  <si>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</si>
  <si>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</si>
  <si>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</si>
  <si>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</si>
  <si>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</si>
  <si>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</si>
  <si>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</si>
  <si>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</si>
  <si>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</si>
  <si>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</si>
  <si>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</si>
  <si>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</si>
  <si>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</si>
  <si>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</si>
  <si>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</si>
  <si>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</si>
  <si>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</si>
  <si>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</si>
  <si>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</si>
  <si>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</si>
  <si>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</si>
  <si>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</si>
  <si>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</si>
  <si>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</si>
  <si>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</si>
  <si>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</si>
  <si>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</si>
  <si>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</si>
  <si>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</si>
  <si>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</si>
  <si>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</si>
  <si>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</si>
  <si>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</si>
  <si>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</si>
  <si>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</si>
  <si>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</si>
  <si>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</si>
  <si>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</si>
  <si>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</si>
  <si>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</si>
  <si>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</si>
  <si>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</si>
  <si>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</si>
  <si>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</si>
  <si>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</si>
  <si>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</si>
  <si>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</si>
  <si>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</si>
  <si>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</si>
  <si>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</si>
  <si>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</si>
  <si>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</si>
  <si>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</si>
  <si>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</si>
  <si>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</si>
  <si>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</si>
  <si>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</si>
  <si>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</si>
  <si>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</si>
  <si>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</si>
  <si>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</si>
  <si>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</si>
  <si>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</si>
  <si>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</si>
  <si>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</si>
  <si>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</si>
  <si>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</si>
  <si>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</si>
  <si>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</si>
  <si>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</si>
  <si>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</si>
  <si>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</si>
  <si>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</si>
  <si>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</si>
  <si>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</si>
  <si>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</si>
  <si>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</si>
  <si>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</si>
  <si>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</si>
  <si>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</si>
  <si>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</si>
  <si>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</si>
  <si>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</si>
  <si>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</si>
  <si>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</si>
  <si>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</si>
  <si>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</si>
  <si>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</si>
  <si>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</si>
  <si>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</si>
  <si>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</si>
  <si>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</si>
  <si>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</si>
  <si>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</si>
  <si>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</si>
  <si>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</si>
  <si>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</si>
  <si>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</si>
  <si>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</si>
  <si>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</si>
  <si>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</si>
  <si>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</si>
  <si>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</si>
  <si>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</si>
  <si>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</si>
  <si>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</si>
  <si>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</si>
  <si>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</si>
  <si>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</si>
  <si>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</si>
  <si>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</si>
  <si>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</si>
  <si>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</si>
  <si>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</si>
  <si>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</si>
  <si>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</si>
  <si>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</si>
  <si>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</si>
  <si>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</si>
  <si>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</si>
  <si>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</si>
  <si>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</si>
  <si>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</si>
  <si>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</si>
  <si>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</si>
  <si>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</si>
  <si>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</si>
  <si>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</si>
  <si>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</si>
  <si>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</si>
  <si>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</si>
  <si>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</si>
  <si>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</si>
  <si>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</si>
  <si>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</si>
  <si>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</si>
  <si>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</si>
  <si>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</si>
  <si>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</si>
  <si>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</si>
  <si>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</si>
  <si>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</si>
  <si>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</si>
  <si>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</si>
  <si>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</si>
  <si>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</si>
  <si>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</si>
  <si>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</si>
  <si>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</si>
  <si>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</si>
  <si>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</si>
  <si>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</si>
  <si>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</si>
  <si>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</si>
  <si>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</si>
  <si>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</si>
  <si>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</si>
  <si>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</si>
  <si>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</si>
  <si>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</si>
  <si>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</si>
  <si>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</si>
  <si>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</si>
  <si>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</si>
  <si>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</si>
  <si>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</si>
  <si>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</si>
  <si>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</si>
  <si>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</si>
  <si>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</si>
  <si>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</si>
  <si>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</si>
  <si>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</si>
  <si>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</si>
  <si>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</si>
  <si>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</si>
  <si>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</si>
  <si>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</si>
  <si>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</si>
  <si>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</si>
  <si>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</si>
  <si>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</si>
  <si>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</si>
  <si>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</si>
  <si>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</si>
  <si>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</si>
  <si>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</si>
  <si>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</si>
  <si>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</si>
  <si>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</si>
  <si>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</si>
  <si>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</si>
  <si>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</si>
  <si>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</si>
  <si>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</si>
  <si>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</si>
  <si>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</si>
  <si>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</si>
  <si>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</si>
  <si>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</si>
  <si>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</si>
  <si>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</si>
  <si>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</si>
  <si>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</si>
  <si>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</si>
  <si>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</si>
  <si>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</si>
  <si>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</si>
  <si>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</si>
  <si>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</si>
  <si>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</si>
  <si>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</si>
  <si>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</si>
  <si>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</si>
  <si>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</si>
  <si>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</si>
  <si>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</si>
  <si>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</si>
  <si>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</si>
  <si>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</si>
  <si>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</si>
  <si>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</si>
  <si>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</si>
  <si>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</si>
  <si>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</si>
  <si>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</si>
  <si>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</si>
  <si>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</si>
  <si>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</si>
  <si>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</si>
  <si>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</si>
  <si>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</si>
  <si>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</si>
  <si>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</si>
  <si>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</si>
  <si>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</si>
  <si>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</si>
  <si>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</si>
  <si>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</si>
  <si>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</si>
  <si>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</si>
  <si>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</si>
  <si>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</si>
  <si>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</si>
  <si>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</si>
  <si>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</si>
  <si>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</si>
  <si>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</si>
  <si>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</si>
  <si>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</si>
  <si>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</si>
  <si>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</si>
  <si>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</si>
  <si>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</si>
  <si>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</si>
  <si>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</si>
  <si>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</si>
  <si>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</si>
  <si>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</si>
  <si>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</si>
  <si>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</si>
  <si>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</si>
  <si>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</si>
  <si>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</si>
  <si>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</si>
  <si>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</si>
  <si>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</si>
  <si>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</si>
  <si>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</si>
  <si>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</si>
  <si>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</si>
  <si>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</si>
  <si>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</si>
  <si>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</si>
  <si>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</si>
  <si>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</si>
  <si>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</si>
  <si>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</si>
  <si>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</si>
  <si>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</si>
  <si>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</si>
  <si>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</si>
  <si>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</si>
  <si>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</si>
  <si>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</si>
  <si>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</si>
  <si>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</si>
  <si>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</si>
  <si>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</si>
  <si>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</si>
  <si>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</si>
  <si>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</si>
  <si>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</si>
  <si>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</si>
  <si>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</si>
  <si>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</si>
  <si>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</si>
  <si>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</si>
  <si>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</si>
  <si>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</si>
  <si>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</si>
  <si>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</si>
  <si>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</si>
  <si>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</si>
  <si>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</si>
  <si>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</si>
  <si>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</si>
  <si>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</si>
  <si>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</si>
  <si>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</si>
  <si>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</si>
  <si>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</si>
  <si>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</si>
  <si>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</si>
  <si>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</si>
  <si>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</si>
  <si>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</si>
  <si>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</si>
  <si>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</si>
  <si>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</si>
  <si>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</si>
  <si>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</si>
  <si>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</si>
  <si>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</si>
  <si>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</si>
  <si>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</si>
  <si>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</si>
  <si>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</si>
  <si>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</si>
  <si>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</si>
  <si>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</si>
  <si>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</si>
  <si>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</si>
  <si>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</si>
  <si>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</si>
  <si>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</si>
  <si>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</si>
  <si>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</si>
  <si>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</si>
  <si>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</si>
  <si>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</si>
  <si>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</si>
  <si>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</si>
  <si>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</si>
  <si>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</si>
  <si>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</si>
  <si>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</si>
  <si>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</si>
  <si>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</si>
  <si>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</si>
  <si>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</si>
  <si>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</si>
  <si>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</si>
  <si>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</si>
  <si>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</si>
  <si>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</si>
  <si>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</si>
  <si>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</si>
  <si>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</si>
  <si>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</si>
  <si>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</si>
  <si>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</si>
  <si>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</si>
  <si>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</si>
  <si>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</si>
  <si>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</si>
  <si>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</si>
  <si>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</si>
  <si>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</si>
  <si>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</si>
  <si>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</si>
  <si>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</si>
  <si>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</si>
  <si>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</si>
  <si>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</si>
  <si>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</si>
  <si>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</si>
  <si>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</si>
  <si>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</si>
  <si>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</si>
  <si>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</si>
  <si>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</si>
  <si>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</si>
  <si>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</si>
  <si>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</si>
  <si>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</si>
  <si>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</si>
  <si>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</si>
  <si>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</si>
  <si>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</si>
  <si>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</si>
  <si>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</si>
  <si>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</si>
  <si>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</si>
  <si>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</si>
  <si>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</si>
  <si>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</si>
  <si>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</si>
  <si>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</si>
  <si>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</si>
  <si>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</si>
  <si>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</si>
  <si>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</si>
  <si>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</si>
  <si>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</si>
  <si>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</si>
  <si>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</si>
  <si>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</si>
  <si>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</si>
  <si>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</si>
  <si>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</si>
  <si>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</si>
  <si>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</si>
  <si>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</si>
  <si>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</si>
  <si>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</si>
  <si>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</si>
  <si>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</si>
  <si>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</si>
  <si>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</si>
  <si>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</si>
  <si>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</si>
  <si>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</si>
  <si>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</si>
  <si>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</si>
  <si>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</si>
  <si>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</si>
  <si>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</si>
  <si>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</si>
  <si>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</si>
  <si>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</si>
  <si>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</si>
  <si>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</si>
  <si>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</si>
  <si>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</si>
  <si>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</si>
  <si>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</si>
  <si>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</si>
  <si>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</si>
  <si>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</si>
  <si>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</si>
  <si>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</si>
  <si>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</si>
  <si>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</si>
  <si>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</si>
  <si>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</si>
  <si>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</si>
  <si>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</si>
  <si>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</si>
  <si>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</si>
  <si>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</si>
  <si>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</si>
  <si>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</si>
  <si>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</si>
  <si>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</si>
  <si>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</si>
  <si>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</si>
  <si>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</si>
  <si>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</si>
  <si>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</si>
  <si>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</si>
  <si>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</si>
  <si>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</si>
  <si>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</si>
  <si>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</si>
  <si>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</si>
  <si>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</si>
  <si>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</si>
  <si>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</si>
  <si>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</si>
  <si>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</si>
  <si>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</si>
  <si>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</si>
  <si>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</si>
  <si>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</si>
  <si>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</si>
  <si>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</si>
  <si>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</si>
  <si>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</si>
  <si>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</si>
  <si>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</si>
  <si>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</si>
  <si>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</si>
  <si>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</si>
  <si>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</si>
  <si>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</si>
  <si>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</si>
  <si>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</si>
  <si>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</si>
  <si>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</si>
  <si>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</si>
  <si>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</si>
  <si>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</si>
  <si>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</si>
  <si>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</si>
  <si>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</si>
  <si>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</si>
  <si>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</si>
  <si>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</si>
  <si>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</si>
  <si>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</si>
  <si>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</si>
  <si>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</si>
  <si>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</si>
  <si>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</si>
  <si>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</si>
  <si>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</si>
  <si>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</si>
  <si>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</si>
  <si>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</si>
  <si>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</si>
  <si>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</si>
  <si>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</si>
  <si>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</si>
  <si>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</si>
  <si>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</si>
  <si>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</si>
  <si>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</si>
  <si>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</si>
  <si>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</si>
  <si>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</si>
  <si>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</si>
  <si>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</si>
  <si>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</si>
  <si>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</si>
  <si>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</si>
  <si>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</si>
  <si>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</si>
  <si>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</si>
  <si>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</si>
  <si>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</si>
  <si>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</si>
  <si>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</si>
  <si>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</si>
  <si>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</si>
  <si>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</si>
  <si>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</si>
  <si>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</si>
  <si>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</si>
  <si>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</si>
  <si>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</si>
  <si>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</si>
  <si>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</si>
  <si>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</si>
  <si>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</si>
  <si>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</si>
  <si>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</si>
  <si>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</si>
  <si>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</si>
  <si>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</si>
  <si>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</si>
  <si>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</si>
  <si>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</si>
  <si>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</si>
  <si>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</si>
  <si>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</si>
  <si>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</si>
  <si>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</si>
  <si>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</si>
  <si>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</si>
  <si>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</si>
  <si>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</si>
  <si>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</si>
  <si>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</si>
  <si>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</si>
  <si>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</si>
  <si>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</si>
  <si>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</si>
  <si>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</si>
  <si>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</si>
  <si>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</si>
  <si>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</si>
  <si>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</si>
  <si>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</si>
  <si>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</si>
  <si>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</si>
  <si>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</si>
  <si>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</si>
  <si>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</si>
  <si>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</si>
  <si>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</si>
  <si>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</si>
  <si>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</si>
  <si>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</si>
  <si>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</si>
  <si>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</si>
  <si>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</si>
  <si>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</si>
  <si>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</si>
  <si>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</si>
  <si>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</si>
  <si>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</si>
  <si>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</si>
  <si>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</si>
  <si>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</si>
  <si>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</si>
  <si>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</si>
  <si>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</si>
  <si>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</si>
  <si>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</si>
  <si>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</si>
  <si>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</si>
  <si>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</si>
  <si>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</si>
  <si>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</si>
  <si>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</si>
  <si>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</si>
  <si>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</si>
  <si>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</si>
  <si>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</si>
  <si>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</si>
  <si>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</si>
  <si>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</si>
  <si>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</si>
  <si>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</si>
  <si>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</si>
  <si>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</si>
  <si>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</si>
  <si>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</si>
  <si>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</si>
  <si>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</si>
  <si>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</si>
  <si>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</si>
  <si>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</si>
  <si>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</si>
  <si>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</si>
  <si>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</si>
  <si>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</si>
  <si>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</si>
  <si>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</si>
  <si>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</si>
  <si>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</si>
  <si>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</si>
  <si>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</si>
  <si>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</si>
  <si>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</si>
  <si>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</si>
  <si>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</si>
  <si>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</si>
  <si>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</si>
  <si>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</si>
  <si>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</si>
  <si>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</si>
  <si>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</si>
  <si>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</si>
  <si>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</si>
  <si>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</si>
  <si>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</si>
  <si>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</si>
  <si>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</si>
  <si>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</si>
  <si>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</si>
  <si>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</si>
  <si>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</si>
  <si>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</si>
  <si>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</si>
  <si>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</si>
  <si>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</si>
  <si>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</si>
  <si>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</si>
  <si>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</si>
  <si>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</si>
  <si>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</si>
  <si>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</si>
  <si>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</si>
  <si>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</si>
  <si>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</si>
  <si>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</si>
  <si>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</si>
  <si>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</si>
  <si>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</si>
  <si>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</si>
  <si>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</si>
  <si>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</si>
  <si>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</si>
  <si>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</si>
  <si>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</si>
  <si>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</si>
  <si>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</si>
  <si>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</si>
  <si>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</si>
  <si>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</si>
  <si>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</si>
  <si>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</si>
  <si>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</si>
  <si>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</si>
  <si>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</si>
  <si>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</si>
  <si>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</si>
  <si>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</si>
  <si>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</si>
  <si>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</si>
  <si>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</si>
  <si>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</si>
  <si>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</si>
  <si>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</si>
  <si>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</si>
  <si>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</si>
  <si>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</si>
  <si>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</si>
  <si>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</si>
  <si>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</si>
  <si>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</si>
  <si>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</si>
  <si>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</si>
  <si>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</si>
  <si>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</si>
  <si>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</si>
  <si>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</si>
  <si>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</si>
  <si>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</si>
  <si>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</si>
  <si>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</si>
  <si>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</si>
  <si>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</si>
  <si>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</si>
  <si>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</si>
  <si>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</si>
  <si>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</si>
  <si>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</si>
  <si>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</si>
  <si>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</si>
  <si>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</si>
  <si>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</si>
  <si>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</si>
  <si>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</si>
  <si>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</si>
  <si>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</si>
  <si>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</si>
  <si>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</si>
  <si>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</si>
  <si>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</si>
  <si>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</si>
  <si>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</si>
  <si>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</si>
  <si>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</si>
  <si>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</si>
  <si>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</si>
  <si>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</si>
  <si>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</si>
  <si>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</si>
  <si>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</si>
  <si>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</si>
  <si>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</si>
  <si>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</si>
  <si>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</si>
  <si>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</si>
  <si>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</si>
  <si>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</si>
  <si>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</si>
  <si>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</si>
  <si>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</si>
  <si>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</si>
  <si>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</si>
  <si>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</si>
  <si>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</si>
  <si>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</si>
  <si>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</si>
  <si>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</si>
  <si>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</si>
  <si>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</si>
  <si>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</si>
  <si>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</si>
  <si>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</si>
  <si>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</si>
  <si>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</si>
  <si>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</si>
  <si>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</si>
  <si>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</si>
  <si>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</si>
  <si>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</si>
  <si>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</si>
  <si>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</si>
  <si>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</si>
  <si>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</si>
  <si>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</si>
  <si>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</si>
  <si>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</si>
  <si>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</si>
  <si>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</si>
  <si>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</si>
  <si>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</si>
  <si>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</si>
  <si>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</si>
  <si>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</si>
  <si>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</si>
  <si>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</si>
  <si>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</si>
  <si>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</si>
  <si>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</si>
  <si>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</si>
  <si>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</si>
  <si>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</si>
  <si>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</si>
  <si>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</si>
  <si>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</si>
  <si>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</si>
  <si>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</si>
  <si>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</si>
  <si>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</si>
  <si>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</si>
  <si>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</si>
  <si>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</si>
  <si>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</si>
  <si>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</si>
  <si>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</si>
  <si>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</si>
  <si>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</si>
  <si>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</si>
  <si>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</si>
  <si>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</si>
  <si>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</si>
  <si>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</si>
  <si>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</si>
  <si>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</si>
  <si>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</si>
  <si>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</si>
  <si>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</si>
  <si>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</si>
  <si>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</si>
  <si>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</si>
  <si>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</si>
  <si>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</si>
  <si>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</si>
  <si>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</si>
  <si>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</si>
  <si>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</si>
  <si>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</si>
  <si>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</si>
  <si>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</si>
  <si>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</si>
  <si>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</si>
  <si>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</si>
  <si>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</si>
  <si>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</si>
  <si>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</si>
  <si>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</si>
  <si>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</si>
  <si>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</si>
  <si>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</si>
  <si>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</si>
  <si>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</si>
  <si>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</si>
  <si>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</si>
  <si>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</si>
  <si>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</si>
  <si>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</si>
  <si>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</si>
  <si>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</si>
  <si>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</si>
  <si>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</si>
  <si>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</si>
  <si>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</si>
  <si>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</si>
  <si>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</si>
  <si>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</si>
  <si>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</si>
  <si>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</si>
  <si>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</si>
  <si>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</si>
  <si>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</si>
  <si>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</si>
  <si>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</si>
  <si>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</si>
  <si>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</si>
  <si>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</si>
  <si>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</si>
  <si>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</si>
  <si>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</si>
  <si>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</si>
  <si>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</si>
  <si>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</si>
  <si>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</si>
  <si>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</si>
  <si>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</si>
  <si>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</si>
  <si>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</si>
  <si>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</si>
  <si>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</si>
  <si>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</si>
  <si>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</si>
  <si>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</si>
  <si>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</si>
  <si>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</si>
  <si>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</si>
  <si>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</si>
  <si>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</si>
  <si>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</si>
  <si>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</si>
  <si>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</si>
  <si>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</si>
  <si>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</si>
  <si>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</si>
  <si>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</si>
  <si>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</si>
  <si>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</si>
  <si>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</si>
  <si>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</si>
  <si>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</si>
  <si>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</si>
  <si>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</si>
  <si>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</si>
  <si>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</si>
  <si>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</si>
  <si>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</si>
  <si>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</si>
  <si>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</si>
  <si>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</si>
  <si>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</si>
  <si>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</si>
  <si>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</si>
  <si>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</si>
  <si>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</si>
  <si>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</si>
  <si>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</si>
  <si>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</si>
  <si>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</si>
  <si>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</si>
  <si>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</si>
  <si>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</si>
  <si>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</si>
  <si>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</si>
  <si>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</si>
  <si>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</si>
  <si>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</si>
  <si>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</si>
  <si>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</si>
  <si>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</si>
  <si>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</si>
  <si>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</si>
  <si>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</si>
  <si>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</si>
  <si>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</si>
  <si>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</si>
  <si>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</si>
  <si>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</si>
  <si>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</si>
  <si>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</si>
  <si>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</si>
  <si>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</si>
  <si>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</si>
  <si>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</si>
  <si>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</si>
  <si>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</si>
  <si>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</si>
  <si>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</si>
  <si>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</si>
  <si>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</si>
  <si>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</si>
  <si>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</si>
  <si>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</si>
  <si>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</si>
  <si>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</si>
  <si>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</si>
  <si>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</si>
  <si>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</si>
  <si>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</si>
  <si>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</si>
  <si>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</si>
  <si>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</si>
  <si>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</si>
  <si>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</si>
  <si>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</si>
  <si>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</si>
  <si>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</si>
  <si>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</si>
  <si>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</si>
  <si>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</si>
  <si>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</si>
  <si>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</si>
  <si>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</si>
  <si>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</si>
  <si>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</si>
  <si>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</si>
  <si>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</si>
  <si>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</si>
  <si>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</si>
  <si>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</si>
  <si>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</si>
  <si>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</si>
  <si>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</si>
  <si>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</si>
  <si>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</si>
  <si>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</si>
  <si>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</si>
  <si>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</si>
  <si>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</si>
  <si>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</si>
  <si>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</si>
  <si>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</si>
  <si>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</si>
  <si>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</si>
  <si>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</si>
  <si>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</si>
  <si>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</si>
  <si>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</si>
  <si>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</si>
  <si>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</si>
  <si>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</si>
  <si>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</si>
  <si>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</si>
  <si>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</si>
  <si>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</si>
  <si>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</si>
  <si>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</si>
  <si>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</si>
  <si>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</si>
  <si>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</si>
  <si>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</si>
  <si>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</si>
  <si>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</si>
  <si>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</si>
  <si>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</si>
  <si>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</si>
  <si>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</si>
  <si>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</si>
  <si>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</si>
  <si>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</si>
  <si>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</si>
  <si>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</si>
  <si>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</si>
  <si>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</si>
  <si>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</si>
  <si>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</si>
  <si>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</si>
  <si>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</si>
  <si>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</si>
  <si>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</si>
  <si>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</si>
  <si>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</si>
  <si>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</si>
  <si>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</si>
  <si>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</si>
  <si>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</si>
  <si>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</si>
  <si>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</si>
  <si>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</si>
  <si>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</si>
  <si>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</si>
  <si>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</si>
  <si>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</si>
  <si>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</si>
  <si>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</si>
  <si>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</si>
  <si>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</si>
  <si>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</si>
  <si>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</si>
  <si>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</si>
  <si>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</si>
  <si>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</si>
  <si>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</si>
  <si>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</si>
  <si>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</si>
  <si>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</si>
  <si>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</si>
  <si>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</si>
  <si>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</si>
  <si>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</si>
  <si>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</si>
  <si>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</si>
  <si>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</si>
  <si>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</si>
  <si>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</si>
  <si>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</si>
  <si>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</si>
  <si>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</si>
  <si>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</si>
  <si>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</si>
  <si>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</si>
  <si>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</si>
  <si>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</si>
  <si>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</si>
  <si>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</si>
  <si>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</si>
  <si>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</si>
  <si>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</si>
  <si>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</si>
  <si>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</si>
  <si>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</si>
  <si>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</si>
  <si>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</si>
  <si>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</si>
  <si>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</si>
  <si>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</si>
  <si>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</si>
  <si>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</si>
  <si>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</si>
  <si>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</si>
  <si>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</si>
  <si>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</si>
  <si>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</si>
  <si>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</si>
  <si>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</si>
  <si>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</si>
  <si>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</si>
  <si>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</si>
  <si>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</si>
  <si>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</si>
  <si>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</si>
  <si>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</si>
  <si>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</si>
  <si>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</si>
  <si>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</si>
  <si>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</si>
  <si>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</si>
  <si>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</si>
  <si>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</si>
  <si>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</si>
  <si>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</si>
  <si>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</si>
  <si>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</si>
  <si>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</si>
  <si>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</si>
  <si>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</si>
  <si>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</si>
  <si>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</si>
  <si>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</si>
  <si>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</si>
  <si>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</si>
  <si>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</si>
  <si>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</si>
  <si>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</si>
  <si>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</si>
  <si>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</si>
  <si>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</si>
  <si>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</si>
  <si>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</si>
  <si>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</si>
  <si>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</si>
  <si>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</si>
  <si>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</si>
  <si>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</si>
  <si>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</si>
  <si>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</si>
  <si>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</si>
  <si>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</si>
  <si>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</si>
  <si>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</si>
  <si>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</si>
  <si>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</si>
  <si>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</si>
  <si>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</si>
  <si>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</si>
  <si>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</si>
  <si>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</si>
  <si>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</si>
  <si>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</si>
  <si>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</si>
  <si>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</si>
  <si>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</si>
  <si>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</si>
  <si>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</si>
  <si>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</si>
  <si>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</si>
  <si>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</si>
  <si>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</si>
  <si>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</si>
  <si>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</si>
  <si>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</si>
  <si>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</si>
  <si>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</si>
  <si>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</si>
  <si>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</si>
  <si>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</si>
  <si>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</si>
  <si>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</si>
  <si>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</si>
  <si>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</si>
  <si>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</si>
  <si>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</si>
  <si>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</si>
  <si>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</si>
  <si>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</si>
  <si>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</si>
  <si>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</si>
  <si>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</si>
  <si>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</si>
  <si>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</si>
  <si>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</si>
  <si>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</si>
  <si>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</si>
  <si>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</si>
  <si>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</si>
  <si>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</si>
  <si>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</si>
  <si>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</si>
  <si>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</si>
  <si>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</si>
  <si>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</si>
  <si>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</si>
  <si>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</si>
  <si>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</si>
  <si>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</si>
  <si>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</si>
  <si>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</si>
  <si>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</si>
  <si>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</si>
  <si>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</si>
  <si>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</si>
  <si>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</si>
  <si>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</si>
  <si>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</si>
  <si>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</si>
  <si>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</si>
  <si>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</si>
  <si>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</si>
  <si>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</si>
  <si>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</si>
  <si>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</si>
  <si>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</si>
  <si>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</si>
  <si>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</si>
  <si>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</si>
  <si>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</si>
  <si>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</si>
  <si>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</si>
  <si>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</si>
  <si>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</si>
  <si>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</si>
  <si>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</si>
  <si>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</si>
  <si>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</si>
  <si>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</si>
  <si>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</si>
  <si>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</si>
  <si>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</si>
  <si>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</si>
  <si>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</si>
  <si>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</si>
  <si>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</si>
  <si>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</si>
  <si>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</si>
  <si>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</si>
  <si>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</si>
  <si>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</si>
  <si>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</si>
  <si>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</si>
  <si>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</si>
  <si>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</si>
  <si>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</si>
  <si>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</si>
  <si>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</si>
  <si>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</si>
  <si>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</si>
  <si>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</si>
  <si>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</si>
  <si>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</si>
  <si>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</si>
  <si>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</si>
  <si>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</si>
  <si>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</si>
  <si>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</si>
  <si>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</si>
  <si>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</si>
  <si>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</si>
  <si>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</si>
  <si>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</si>
  <si>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</si>
  <si>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</si>
  <si>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</si>
  <si>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</si>
  <si>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</si>
  <si>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</si>
  <si>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</si>
  <si>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</si>
  <si>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</si>
  <si>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</si>
  <si>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</si>
  <si>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</si>
  <si>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</si>
  <si>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</si>
  <si>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</si>
  <si>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</si>
  <si>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</si>
  <si>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</si>
  <si>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</si>
  <si>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</si>
  <si>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</si>
  <si>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</si>
  <si>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</si>
  <si>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</si>
  <si>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</si>
  <si>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</si>
  <si>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</si>
  <si>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</si>
  <si>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</si>
  <si>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</si>
  <si>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</si>
  <si>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</si>
  <si>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</si>
  <si>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</si>
  <si>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</si>
  <si>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</si>
  <si>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</si>
  <si>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</si>
  <si>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</si>
  <si>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</si>
  <si>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</si>
  <si>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</si>
  <si>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</si>
  <si>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</si>
  <si>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</si>
  <si>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</si>
  <si>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</si>
  <si>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</si>
  <si>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</si>
  <si>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</si>
  <si>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</si>
  <si>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</si>
  <si>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</si>
  <si>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</si>
  <si>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</si>
  <si>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</si>
  <si>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</si>
  <si>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</si>
  <si>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</si>
  <si>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</si>
  <si>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</si>
  <si>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</si>
  <si>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</si>
  <si>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</si>
  <si>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</si>
  <si>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</si>
  <si>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</si>
  <si>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</si>
  <si>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</si>
  <si>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</si>
  <si>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</si>
  <si>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</si>
  <si>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</si>
  <si>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</si>
  <si>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</si>
  <si>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</si>
  <si>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</si>
  <si>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</si>
  <si>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</si>
  <si>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</si>
  <si>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</si>
  <si>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</si>
  <si>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</si>
  <si>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</si>
  <si>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</si>
  <si>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</si>
  <si>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</si>
  <si>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</si>
  <si>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</si>
  <si>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</si>
  <si>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</si>
  <si>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</si>
  <si>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</si>
  <si>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</si>
  <si>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</si>
  <si>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</si>
  <si>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</si>
  <si>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</si>
  <si>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</si>
  <si>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</si>
  <si>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</si>
  <si>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</si>
  <si>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</si>
  <si>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</si>
  <si>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</si>
  <si>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</si>
  <si>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</si>
  <si>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</si>
  <si>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</si>
  <si>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</si>
  <si>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</si>
  <si>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</si>
  <si>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</si>
  <si>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</si>
  <si>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</si>
  <si>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</si>
  <si>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</si>
  <si>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</si>
  <si>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</si>
  <si>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</si>
  <si>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</si>
  <si>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</si>
  <si>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</si>
  <si>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</si>
  <si>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</si>
  <si>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</si>
  <si>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</si>
  <si>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</si>
  <si>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</si>
  <si>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</si>
  <si>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</si>
  <si>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</si>
  <si>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</si>
  <si>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</si>
  <si>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</si>
  <si>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</si>
  <si>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</si>
  <si>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</si>
  <si>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</si>
  <si>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</si>
  <si>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</si>
  <si>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</si>
  <si>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</si>
  <si>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</si>
  <si>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</si>
  <si>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</si>
  <si>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</si>
  <si>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</si>
  <si>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</si>
  <si>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</si>
  <si>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</si>
  <si>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</si>
  <si>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</si>
  <si>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</si>
  <si>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</si>
  <si>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</si>
  <si>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</si>
  <si>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</si>
  <si>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</si>
  <si>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</si>
  <si>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</si>
  <si>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</si>
  <si>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</si>
  <si>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</si>
  <si>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</si>
  <si>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</si>
  <si>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</si>
  <si>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</si>
  <si>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</si>
  <si>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</si>
  <si>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</si>
  <si>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</si>
  <si>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</si>
  <si>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</si>
  <si>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</si>
  <si>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</si>
  <si>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</si>
  <si>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</si>
  <si>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</si>
  <si>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</si>
  <si>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</si>
  <si>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</si>
  <si>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</si>
  <si>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</si>
  <si>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</si>
  <si>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</si>
  <si>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</si>
  <si>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</si>
  <si>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</si>
  <si>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</si>
  <si>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</si>
  <si>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</si>
  <si>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</si>
  <si>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</si>
  <si>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</si>
  <si>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</si>
  <si>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</si>
  <si>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</si>
  <si>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</si>
  <si>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</si>
  <si>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</si>
  <si>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</si>
  <si>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</si>
  <si>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</si>
  <si>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</si>
  <si>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</si>
  <si>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</si>
  <si>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</si>
  <si>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</si>
  <si>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</si>
  <si>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</si>
  <si>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</si>
  <si>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</si>
  <si>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</si>
  <si>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</si>
  <si>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</si>
  <si>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</si>
  <si>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</si>
  <si>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</si>
  <si>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</si>
  <si>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</si>
  <si>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</si>
  <si>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</si>
  <si>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</si>
  <si>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</si>
  <si>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</si>
  <si>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</si>
  <si>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</si>
  <si>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</si>
  <si>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</si>
  <si>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</si>
  <si>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</si>
  <si>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</si>
  <si>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</si>
  <si>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</si>
  <si>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</si>
  <si>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</si>
  <si>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</si>
  <si>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</si>
  <si>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</si>
  <si>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</si>
  <si>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</si>
  <si>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</si>
  <si>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</si>
  <si>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</si>
  <si>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</si>
  <si>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</si>
  <si>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</si>
  <si>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</si>
  <si>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</si>
  <si>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</si>
  <si>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</si>
  <si>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</si>
  <si>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</si>
  <si>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</si>
  <si>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</si>
  <si>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</si>
  <si>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</si>
  <si>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</si>
  <si>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</si>
  <si>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</si>
  <si>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</si>
  <si>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</si>
  <si>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</si>
  <si>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</si>
  <si>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</si>
  <si>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</si>
  <si>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</si>
  <si>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</si>
  <si>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</si>
  <si>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</si>
  <si>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</si>
  <si>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</si>
  <si>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</si>
  <si>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</si>
  <si>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</si>
  <si>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</si>
  <si>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</si>
  <si>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</si>
  <si>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</si>
  <si>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</si>
  <si>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</si>
  <si>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</si>
  <si>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</si>
  <si>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</si>
  <si>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</si>
  <si>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</si>
  <si>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</si>
  <si>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</si>
  <si>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</si>
  <si>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</si>
  <si>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</si>
  <si>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</si>
  <si>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</si>
  <si>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</si>
  <si>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</si>
  <si>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</si>
  <si>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</si>
  <si>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</si>
  <si>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</si>
  <si>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</si>
  <si>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</si>
  <si>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</si>
  <si>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</si>
  <si>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</si>
  <si>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</si>
  <si>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</si>
  <si>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</si>
  <si>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</si>
  <si>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</si>
  <si>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</si>
  <si>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</si>
  <si>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</si>
  <si>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</si>
  <si>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</si>
  <si>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</si>
  <si>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</si>
  <si>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</si>
  <si>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</si>
  <si>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</si>
  <si>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</si>
  <si>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</si>
  <si>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</si>
  <si>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</si>
  <si>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</si>
  <si>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</si>
  <si>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</si>
  <si>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</si>
  <si>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</si>
  <si>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</si>
  <si>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</si>
  <si>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</si>
  <si>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</si>
  <si>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</si>
  <si>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</si>
  <si>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</si>
  <si>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</si>
  <si>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</si>
  <si>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</si>
  <si>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</si>
  <si>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</si>
  <si>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</si>
  <si>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</si>
  <si>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</si>
  <si>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</si>
  <si>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</si>
  <si>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</si>
  <si>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</si>
  <si>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</si>
  <si>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</si>
  <si>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</si>
  <si>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</si>
  <si>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</si>
  <si>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</si>
  <si>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</si>
  <si>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</si>
  <si>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</si>
  <si>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</si>
  <si>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</si>
  <si>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</si>
  <si>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</si>
  <si>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</si>
  <si>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</si>
  <si>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</si>
  <si>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</si>
  <si>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</si>
  <si>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</si>
  <si>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</si>
  <si>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</si>
  <si>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</si>
  <si>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</si>
  <si>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</si>
  <si>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</si>
  <si>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</si>
  <si>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</si>
  <si>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</si>
  <si>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</si>
  <si>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</si>
  <si>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</si>
  <si>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</si>
  <si>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</si>
  <si>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</si>
  <si>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</si>
  <si>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</si>
  <si>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</si>
  <si>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</si>
  <si>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</si>
  <si>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</si>
  <si>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</si>
  <si>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</si>
  <si>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</si>
  <si>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</si>
  <si>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</si>
  <si>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</si>
  <si>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</si>
  <si>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</si>
  <si>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</si>
  <si>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</si>
  <si>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</si>
  <si>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</si>
  <si>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</si>
  <si>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</si>
  <si>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</si>
  <si>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</si>
  <si>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</si>
  <si>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</si>
  <si>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</si>
  <si>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</si>
  <si>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</si>
  <si>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</si>
  <si>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</si>
  <si>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</si>
  <si>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</si>
  <si>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</si>
  <si>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</si>
  <si>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</si>
  <si>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</si>
  <si>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</si>
  <si>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</si>
  <si>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</si>
  <si>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</si>
  <si>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</si>
  <si>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</si>
  <si>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</si>
  <si>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</si>
  <si>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</si>
  <si>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</si>
  <si>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</si>
  <si>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</si>
  <si>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</si>
  <si>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</si>
  <si>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</si>
  <si>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</si>
  <si>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</si>
  <si>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</si>
  <si>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</si>
  <si>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</si>
  <si>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</si>
  <si>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</si>
  <si>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</si>
  <si>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</si>
  <si>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</si>
  <si>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</si>
  <si>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</si>
  <si>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</si>
  <si>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</si>
  <si>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</si>
  <si>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</si>
  <si>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</si>
  <si>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</si>
  <si>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</si>
  <si>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</si>
  <si>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</si>
  <si>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</si>
  <si>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</si>
  <si>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</si>
  <si>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</si>
  <si>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</si>
  <si>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</si>
  <si>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</si>
  <si>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</si>
  <si>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</si>
  <si>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</si>
  <si>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</si>
  <si>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</si>
  <si>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</si>
  <si>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</si>
  <si>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</si>
  <si>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</si>
  <si>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</si>
  <si>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</si>
  <si>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</si>
  <si>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</si>
  <si>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</si>
  <si>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</si>
  <si>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</si>
  <si>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</si>
  <si>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</si>
  <si>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</si>
  <si>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</si>
  <si>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</si>
  <si>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</si>
  <si>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</si>
  <si>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</si>
  <si>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</si>
  <si>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</si>
  <si>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</si>
  <si>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</si>
  <si>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</si>
  <si>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</si>
  <si>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</si>
  <si>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</si>
  <si>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</si>
  <si>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</si>
  <si>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</si>
  <si>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</si>
  <si>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</si>
  <si>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</si>
  <si>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</si>
  <si>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</si>
  <si>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</si>
  <si>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</si>
  <si>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</si>
  <si>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</si>
  <si>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</si>
  <si>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</si>
  <si>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</si>
  <si>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</si>
  <si>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</si>
  <si>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</si>
  <si>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</si>
  <si>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</si>
  <si>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</si>
  <si>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</si>
  <si>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</si>
  <si>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</si>
  <si>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</si>
  <si>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</si>
  <si>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</si>
  <si>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</si>
  <si>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</si>
  <si>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</si>
  <si>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</si>
  <si>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</si>
  <si>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</si>
  <si>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</si>
  <si>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</si>
  <si>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</si>
  <si>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</si>
  <si>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</si>
  <si>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</si>
  <si>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</si>
  <si>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</si>
  <si>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</si>
  <si>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</si>
  <si>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</si>
  <si>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</si>
  <si>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</si>
  <si>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</si>
  <si>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</si>
  <si>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</si>
  <si>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</si>
  <si>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</si>
  <si>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</si>
  <si>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</si>
  <si>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</si>
  <si>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</si>
  <si>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</si>
  <si>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</si>
  <si>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</si>
  <si>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</si>
  <si>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</si>
  <si>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</si>
  <si>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</si>
  <si>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</si>
  <si>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</si>
  <si>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</si>
  <si>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</si>
  <si>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</si>
  <si>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</si>
  <si>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</si>
  <si>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</si>
  <si>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</si>
  <si>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</si>
  <si>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</si>
  <si>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</si>
  <si>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</si>
  <si>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</si>
  <si>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</si>
  <si>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</si>
  <si>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</si>
  <si>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</si>
  <si>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</si>
  <si>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</si>
  <si>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</si>
  <si>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</si>
  <si>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</si>
  <si>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</si>
  <si>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</si>
  <si>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</si>
  <si>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</si>
  <si>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</si>
  <si>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</si>
  <si>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</si>
  <si>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</si>
  <si>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</si>
  <si>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</si>
  <si>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</si>
  <si>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</si>
  <si>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</si>
  <si>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</si>
  <si>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</si>
  <si>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</si>
  <si>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</si>
  <si>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</si>
  <si>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</si>
  <si>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</si>
  <si>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</si>
  <si>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</si>
  <si>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</si>
  <si>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</si>
  <si>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</si>
  <si>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</si>
  <si>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</si>
  <si>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</si>
  <si>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</si>
  <si>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</si>
  <si>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</si>
  <si>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</si>
  <si>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</si>
  <si>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</si>
  <si>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</si>
  <si>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</si>
  <si>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</si>
  <si>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</si>
  <si>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</si>
  <si>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</si>
  <si>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</si>
  <si>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</si>
  <si>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</si>
  <si>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</si>
  <si>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</si>
  <si>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</si>
  <si>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</si>
  <si>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</si>
  <si>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</si>
  <si>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</si>
  <si>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</si>
  <si>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</si>
  <si>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</si>
  <si>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</si>
  <si>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</si>
  <si>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</si>
  <si>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</si>
  <si>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</si>
  <si>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</si>
  <si>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</si>
  <si>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</si>
  <si>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</si>
  <si>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</si>
  <si>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</si>
  <si>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</si>
  <si>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</si>
  <si>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</si>
  <si>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</si>
  <si>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</si>
  <si>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</si>
  <si>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</si>
  <si>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</si>
  <si>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</si>
  <si>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</si>
  <si>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</si>
  <si>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</si>
  <si>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</si>
  <si>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</si>
  <si>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</si>
  <si>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</si>
  <si>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</si>
  <si>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</si>
  <si>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</si>
  <si>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</si>
  <si>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</si>
  <si>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</si>
  <si>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</si>
  <si>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</si>
  <si>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</si>
  <si>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</si>
  <si>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</si>
  <si>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</si>
  <si>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</si>
  <si>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</si>
  <si>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</si>
  <si>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</si>
  <si>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</si>
  <si>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</si>
  <si>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</si>
  <si>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</si>
  <si>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</si>
  <si>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</si>
  <si>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</si>
  <si>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</si>
  <si>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</si>
  <si>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</si>
  <si>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</si>
  <si>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</si>
  <si>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</si>
  <si>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</si>
  <si>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</si>
  <si>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</si>
  <si>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</si>
  <si>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</si>
  <si>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</si>
  <si>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</si>
  <si>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</si>
  <si>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</si>
  <si>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</si>
  <si>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</si>
  <si>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</si>
  <si>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</si>
  <si>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</si>
  <si>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</si>
  <si>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</si>
  <si>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</si>
  <si>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</si>
  <si>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</si>
  <si>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</si>
  <si>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</si>
  <si>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</si>
  <si>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</si>
  <si>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</si>
  <si>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</si>
  <si>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</si>
  <si>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</si>
  <si>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</si>
  <si>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</si>
  <si>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</si>
  <si>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</si>
  <si>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</si>
  <si>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</si>
  <si>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</si>
  <si>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</si>
  <si>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</si>
  <si>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</si>
  <si>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</si>
  <si>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</si>
  <si>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</si>
  <si>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</si>
  <si>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</si>
  <si>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</si>
  <si>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</si>
  <si>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</si>
  <si>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</si>
  <si>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</si>
  <si>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</si>
  <si>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</si>
  <si>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</si>
  <si>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</si>
  <si>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</si>
  <si>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</si>
  <si>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</si>
  <si>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</si>
  <si>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</si>
  <si>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</si>
  <si>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</si>
  <si>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</si>
  <si>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</si>
  <si>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</si>
  <si>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</si>
  <si>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</si>
  <si>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</si>
  <si>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</si>
  <si>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</si>
  <si>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</si>
  <si>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</si>
  <si>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</si>
  <si>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</si>
  <si>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</si>
  <si>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</si>
  <si>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</si>
  <si>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</si>
  <si>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</si>
  <si>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</si>
  <si>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</si>
  <si>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</si>
  <si>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</si>
  <si>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</si>
  <si>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</si>
  <si>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</si>
  <si>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</si>
  <si>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</si>
  <si>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</si>
  <si>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</si>
  <si>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</si>
  <si>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</si>
  <si>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</si>
  <si>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</si>
  <si>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</si>
  <si>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</si>
  <si>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</si>
  <si>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</si>
  <si>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</si>
  <si>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</si>
  <si>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</si>
  <si>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</si>
  <si>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</si>
  <si>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</si>
  <si>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</si>
  <si>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</si>
  <si>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</si>
  <si>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</si>
  <si>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</si>
  <si>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</si>
  <si>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</si>
  <si>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</si>
  <si>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</si>
  <si>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</si>
  <si>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</si>
  <si>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</si>
  <si>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</si>
  <si>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</si>
  <si>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</si>
  <si>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</si>
  <si>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</si>
  <si>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</si>
  <si>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</si>
  <si>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</si>
  <si>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</si>
  <si>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</si>
  <si>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</si>
  <si>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</si>
  <si>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</si>
  <si>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</si>
  <si>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</si>
  <si>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</si>
  <si>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</si>
  <si>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</si>
  <si>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</si>
  <si>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</si>
  <si>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</si>
  <si>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</si>
  <si>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</si>
  <si>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</si>
  <si>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</si>
  <si>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</si>
  <si>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</si>
  <si>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</si>
  <si>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</si>
  <si>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</si>
  <si>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</si>
  <si>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</si>
  <si>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</si>
  <si>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</si>
  <si>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</si>
  <si>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</si>
  <si>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</si>
  <si>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</si>
  <si>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</si>
  <si>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</si>
  <si>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</si>
  <si>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</si>
  <si>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</si>
  <si>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</si>
  <si>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</si>
  <si>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</si>
  <si>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</si>
  <si>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</si>
  <si>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</si>
  <si>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</si>
  <si>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</si>
  <si>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</si>
  <si>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</si>
  <si>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</si>
  <si>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</si>
  <si>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</si>
  <si>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</si>
  <si>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</si>
  <si>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</si>
  <si>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</si>
  <si>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</si>
  <si>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</si>
  <si>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</si>
  <si>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</si>
  <si>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</si>
  <si>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</si>
  <si>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</si>
  <si>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</si>
  <si>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</si>
  <si>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</si>
  <si>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</si>
  <si>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</si>
  <si>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</si>
  <si>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</si>
  <si>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</si>
  <si>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</si>
  <si>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</si>
  <si>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</si>
  <si>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</si>
  <si>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</si>
  <si>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</si>
  <si>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</si>
  <si>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</si>
  <si>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</si>
  <si>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</si>
  <si>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</si>
  <si>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</si>
  <si>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</si>
  <si>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</si>
  <si>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</si>
  <si>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</si>
  <si>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</si>
  <si>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</si>
  <si>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</si>
  <si>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</si>
  <si>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</si>
  <si>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</si>
  <si>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</si>
  <si>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</si>
  <si>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</si>
  <si>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</si>
  <si>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</si>
  <si>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</si>
  <si>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</si>
  <si>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</si>
  <si>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</si>
  <si>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</si>
  <si>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</si>
  <si>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</si>
  <si>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</si>
  <si>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</si>
  <si>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</si>
  <si>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</si>
  <si>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</si>
  <si>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</si>
  <si>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</si>
  <si>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</si>
  <si>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</si>
  <si>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</si>
  <si>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</si>
  <si>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</si>
  <si>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</si>
  <si>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</si>
  <si>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</si>
  <si>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</si>
  <si>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</si>
  <si>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</si>
  <si>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</si>
  <si>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</si>
  <si>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</si>
  <si>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</si>
  <si>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</si>
  <si>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</si>
  <si>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</si>
  <si>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</si>
  <si>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</si>
  <si>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</si>
  <si>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</si>
  <si>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</si>
  <si>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</si>
  <si>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</si>
  <si>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</si>
  <si>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</si>
  <si>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</si>
  <si>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</si>
  <si>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</si>
  <si>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</si>
  <si>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</si>
  <si>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</si>
  <si>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</si>
  <si>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</si>
  <si>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</si>
  <si>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</si>
  <si>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</si>
  <si>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</si>
  <si>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</si>
  <si>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</si>
  <si>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</si>
  <si>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</si>
  <si>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</si>
  <si>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</si>
  <si>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</si>
  <si>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</si>
  <si>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</si>
  <si>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</si>
  <si>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</si>
  <si>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</si>
  <si>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</si>
  <si>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</si>
  <si>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</si>
  <si>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</si>
  <si>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</si>
  <si>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</si>
  <si>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</si>
  <si>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</si>
  <si>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</si>
  <si>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</si>
  <si>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</si>
  <si>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</si>
  <si>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</si>
  <si>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</si>
  <si>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</si>
  <si>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</si>
  <si>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</si>
  <si>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</si>
  <si>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</si>
  <si>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</si>
  <si>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</si>
  <si>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</si>
  <si>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</si>
  <si>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</si>
  <si>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</si>
  <si>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</si>
  <si>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</si>
  <si>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</si>
  <si>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</si>
  <si>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</si>
  <si>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</si>
  <si>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</si>
  <si>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</si>
  <si>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</si>
  <si>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</si>
  <si>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</si>
  <si>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</si>
  <si>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</si>
  <si>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</si>
  <si>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</si>
  <si>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</si>
  <si>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</si>
  <si>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</si>
  <si>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</si>
  <si>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</si>
  <si>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</si>
  <si>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</si>
  <si>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</si>
  <si>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</si>
  <si>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</si>
  <si>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</si>
  <si>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</si>
  <si>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</si>
  <si>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</si>
  <si>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</si>
  <si>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</si>
  <si>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</si>
  <si>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</si>
  <si>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</si>
  <si>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</si>
  <si>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</si>
  <si>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</si>
  <si>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</si>
  <si>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</si>
  <si>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</si>
  <si>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</si>
  <si>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</si>
  <si>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</si>
  <si>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</si>
  <si>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</si>
  <si>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</si>
  <si>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</si>
  <si>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</si>
  <si>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</si>
  <si>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</si>
  <si>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</si>
  <si>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</si>
  <si>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</si>
  <si>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</si>
  <si>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</si>
  <si>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</si>
  <si>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</si>
  <si>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</si>
  <si>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</si>
  <si>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</si>
  <si>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</si>
  <si>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</si>
  <si>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</si>
  <si>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</si>
  <si>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</si>
  <si>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</si>
  <si>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</si>
  <si>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</si>
  <si>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</si>
  <si>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</si>
  <si>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</si>
  <si>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</si>
  <si>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</si>
  <si>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</si>
  <si>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</si>
  <si>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</si>
  <si>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</si>
  <si>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</si>
  <si>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</si>
  <si>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</si>
  <si>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</si>
  <si>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</si>
  <si>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</si>
  <si>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</si>
  <si>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</si>
  <si>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</si>
  <si>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</si>
  <si>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</si>
  <si>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</si>
  <si>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</si>
  <si>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</si>
  <si>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</si>
  <si>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</si>
  <si>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</si>
  <si>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</si>
  <si>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</si>
  <si>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</si>
  <si>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</si>
  <si>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</si>
  <si>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</si>
  <si>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</si>
  <si>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</si>
  <si>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</si>
  <si>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</si>
  <si>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</si>
  <si>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</si>
  <si>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</si>
  <si>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</si>
  <si>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</si>
  <si>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</si>
  <si>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</si>
  <si>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</si>
  <si>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</si>
  <si>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</si>
  <si>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</si>
  <si>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</si>
  <si>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</si>
  <si>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</si>
  <si>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</si>
  <si>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</si>
  <si>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</si>
  <si>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</si>
  <si>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</si>
  <si>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</si>
  <si>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</si>
  <si>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</si>
  <si>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</si>
  <si>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</si>
  <si>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</si>
  <si>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</si>
  <si>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</si>
  <si>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</si>
  <si>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</si>
  <si>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</si>
  <si>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</si>
  <si>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</si>
  <si>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</si>
  <si>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</si>
  <si>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</si>
  <si>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</si>
  <si>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</si>
  <si>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</si>
  <si>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</si>
  <si>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</si>
  <si>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</si>
  <si>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</si>
  <si>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</si>
  <si>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</si>
  <si>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</si>
  <si>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</si>
  <si>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</si>
  <si>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</si>
  <si>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</si>
  <si>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</si>
  <si>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</si>
  <si>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</si>
  <si>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</si>
  <si>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</si>
  <si>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</si>
  <si>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</si>
  <si>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</si>
  <si>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</si>
  <si>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</si>
  <si>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</si>
  <si>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</si>
  <si>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</si>
  <si>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</si>
  <si>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</si>
  <si>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</si>
  <si>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</si>
  <si>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</si>
  <si>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</si>
  <si>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</si>
  <si>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</si>
  <si>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</si>
  <si>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</si>
  <si>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</si>
  <si>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</si>
  <si>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</si>
  <si>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</si>
  <si>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</si>
  <si>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</si>
  <si>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</si>
  <si>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</si>
  <si>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</si>
  <si>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</si>
  <si>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</si>
  <si>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</si>
  <si>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</si>
  <si>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</si>
  <si>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</si>
  <si>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</si>
  <si>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</si>
  <si>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</si>
  <si>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</si>
  <si>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</si>
  <si>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</si>
  <si>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</si>
  <si>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</si>
  <si>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</si>
  <si>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</si>
  <si>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</si>
  <si>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</si>
  <si>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</si>
  <si>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</si>
  <si>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</si>
  <si>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</si>
  <si>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</si>
  <si>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</si>
  <si>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</si>
  <si>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</si>
  <si>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</si>
  <si>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</si>
  <si>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</si>
  <si>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</si>
  <si>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</si>
  <si>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</si>
  <si>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</si>
  <si>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</si>
  <si>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</si>
  <si>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</si>
  <si>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</si>
  <si>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</si>
  <si>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</si>
  <si>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</si>
  <si>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</si>
  <si>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</si>
  <si>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</si>
  <si>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</si>
  <si>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</si>
  <si>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</si>
  <si>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</si>
  <si>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</si>
  <si>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</si>
  <si>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</si>
  <si>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</si>
  <si>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</si>
  <si>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</si>
  <si>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</si>
  <si>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</si>
  <si>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</si>
  <si>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</si>
  <si>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</si>
  <si>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</si>
  <si>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</si>
  <si>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</si>
  <si>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</si>
  <si>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</si>
  <si>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</si>
  <si>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</si>
  <si>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</si>
  <si>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</si>
  <si>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</si>
  <si>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</si>
  <si>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</si>
  <si>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</si>
  <si>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</si>
  <si>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</si>
  <si>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</si>
  <si>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</si>
  <si>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</si>
  <si>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</si>
  <si>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</si>
  <si>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</si>
  <si>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</si>
  <si>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</si>
  <si>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</si>
  <si>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</si>
  <si>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</si>
  <si>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</si>
  <si>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</si>
  <si>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</si>
  <si>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</si>
  <si>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</si>
  <si>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</si>
  <si>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</si>
  <si>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</si>
  <si>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</si>
  <si>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</si>
  <si>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</si>
  <si>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</si>
  <si>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</si>
  <si>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</si>
  <si>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</si>
  <si>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</si>
  <si>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</si>
  <si>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</si>
  <si>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</si>
  <si>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</si>
  <si>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</si>
  <si>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</si>
  <si>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</si>
  <si>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</si>
  <si>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</si>
  <si>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</si>
  <si>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</si>
  <si>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</si>
  <si>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</si>
  <si>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</si>
  <si>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</si>
  <si>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</si>
  <si>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</si>
  <si>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</si>
  <si>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</si>
  <si>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</si>
  <si>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</si>
  <si>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</si>
  <si>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</si>
  <si>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</si>
  <si>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</si>
  <si>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</si>
  <si>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</si>
  <si>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</si>
  <si>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</si>
  <si>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</si>
  <si>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</si>
  <si>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</si>
  <si>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</si>
  <si>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</si>
  <si>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</si>
  <si>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</si>
  <si>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</si>
  <si>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</si>
  <si>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</si>
  <si>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</si>
  <si>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</si>
  <si>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</si>
  <si>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</si>
  <si>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</si>
  <si>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</si>
  <si>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</si>
  <si>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</si>
  <si>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</si>
  <si>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</si>
  <si>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</si>
  <si>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</si>
  <si>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</si>
  <si>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</si>
  <si>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</si>
  <si>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</si>
  <si>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</si>
  <si>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</si>
  <si>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</si>
  <si>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</si>
  <si>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</si>
  <si>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</si>
  <si>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</si>
  <si>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</si>
  <si>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</si>
  <si>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</si>
  <si>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</si>
  <si>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</si>
  <si>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</si>
  <si>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</si>
  <si>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</si>
  <si>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</si>
  <si>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</si>
  <si>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</si>
  <si>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</si>
  <si>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</si>
  <si>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</si>
  <si>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</si>
  <si>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</si>
  <si>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</si>
  <si>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</si>
  <si>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</si>
  <si>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</si>
  <si>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</si>
  <si>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</si>
  <si>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</si>
  <si>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</si>
  <si>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</si>
  <si>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</si>
  <si>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</si>
  <si>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</si>
  <si>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</si>
  <si>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</si>
  <si>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</si>
  <si>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</si>
  <si>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</si>
  <si>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</si>
  <si>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</si>
  <si>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</si>
  <si>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</si>
  <si>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</si>
  <si>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</si>
  <si>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</si>
  <si>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</si>
  <si>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</si>
  <si>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</si>
  <si>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</si>
  <si>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</si>
  <si>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</si>
  <si>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</si>
  <si>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</si>
  <si>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</si>
  <si>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</si>
  <si>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</si>
  <si>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</si>
  <si>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</si>
  <si>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</si>
  <si>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</si>
  <si>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</si>
  <si>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</si>
  <si>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</si>
  <si>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</si>
  <si>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</si>
  <si>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</si>
  <si>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</si>
  <si>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</si>
  <si>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</si>
  <si>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</si>
  <si>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</si>
  <si>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</si>
  <si>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</si>
  <si>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</si>
  <si>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</si>
  <si>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</si>
  <si>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</si>
  <si>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</si>
  <si>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</si>
  <si>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</si>
  <si>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</si>
  <si>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</si>
  <si>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</si>
  <si>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</si>
  <si>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</si>
  <si>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</si>
  <si>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</si>
  <si>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</si>
  <si>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</si>
  <si>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</si>
  <si>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</si>
  <si>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</si>
  <si>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</si>
  <si>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</si>
  <si>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</si>
  <si>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</si>
  <si>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</si>
  <si>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</si>
  <si>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</si>
  <si>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</si>
  <si>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</si>
  <si>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</si>
  <si>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</si>
  <si>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</si>
  <si>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</si>
  <si>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</si>
  <si>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</si>
  <si>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</si>
  <si>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</si>
  <si>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</si>
  <si>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</si>
  <si>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</si>
  <si>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</si>
  <si>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</si>
  <si>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</si>
  <si>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</si>
  <si>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</si>
  <si>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</si>
  <si>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</si>
  <si>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</si>
  <si>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</si>
  <si>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</si>
  <si>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</si>
  <si>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</si>
  <si>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</si>
  <si>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</si>
  <si>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</si>
  <si>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</si>
  <si>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</si>
  <si>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</si>
  <si>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</si>
  <si>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</si>
  <si>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</si>
  <si>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</si>
  <si>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</si>
  <si>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</si>
  <si>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</si>
  <si>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</si>
  <si>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</si>
  <si>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</si>
  <si>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</si>
  <si>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</si>
  <si>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</si>
  <si>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</si>
  <si>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</si>
  <si>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</si>
  <si>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</si>
  <si>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</si>
  <si>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</si>
  <si>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</si>
  <si>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</si>
  <si>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</si>
  <si>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</si>
  <si>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</si>
  <si>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</si>
  <si>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</si>
  <si>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</si>
  <si>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</si>
  <si>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</si>
  <si>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</si>
  <si>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</si>
  <si>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</si>
  <si>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</si>
  <si>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</si>
  <si>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</si>
  <si>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</si>
  <si>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</si>
  <si>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</si>
  <si>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</si>
  <si>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</si>
  <si>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</si>
  <si>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</si>
  <si>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</si>
  <si>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</si>
  <si>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</si>
  <si>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</si>
  <si>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</si>
  <si>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</si>
  <si>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</si>
  <si>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</si>
  <si>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</si>
  <si>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</si>
  <si>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</si>
  <si>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</si>
  <si>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</si>
  <si>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</si>
  <si>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</si>
  <si>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</si>
  <si>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</si>
  <si>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</si>
  <si>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</si>
  <si>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</si>
  <si>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</si>
  <si>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</si>
  <si>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</si>
  <si>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</si>
  <si>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</si>
  <si>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</si>
  <si>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</si>
  <si>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</si>
  <si>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</si>
  <si>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</si>
  <si>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</si>
  <si>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</si>
  <si>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</si>
  <si>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</si>
  <si>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</si>
  <si>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</si>
  <si>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</si>
  <si>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</si>
  <si>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</si>
  <si>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</si>
  <si>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</si>
  <si>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</si>
  <si>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</si>
  <si>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</si>
  <si>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</si>
  <si>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</si>
  <si>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</si>
  <si>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</si>
  <si>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</si>
  <si>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</si>
  <si>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</si>
  <si>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</si>
  <si>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</si>
  <si>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</si>
  <si>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</si>
  <si>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</si>
  <si>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</si>
  <si>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</si>
  <si>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</si>
  <si>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</si>
  <si>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</si>
  <si>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</si>
  <si>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</si>
  <si>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</si>
  <si>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</si>
  <si>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</si>
  <si>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</si>
  <si>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</si>
  <si>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</si>
  <si>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</si>
  <si>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</si>
  <si>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</si>
  <si>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</si>
  <si>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</si>
  <si>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</si>
  <si>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</si>
  <si>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</si>
  <si>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</si>
  <si>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</si>
  <si>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</si>
  <si>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</si>
  <si>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</si>
  <si>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</si>
  <si>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</si>
  <si>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</si>
  <si>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</si>
  <si>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</si>
  <si>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</si>
  <si>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</si>
  <si>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</si>
  <si>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</si>
  <si>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</si>
  <si>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</si>
  <si>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</si>
  <si>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</si>
  <si>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</si>
  <si>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</si>
  <si>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</si>
  <si>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</si>
  <si>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</si>
  <si>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</si>
  <si>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</si>
  <si>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</si>
  <si>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</si>
  <si>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</si>
  <si>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</si>
  <si>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</si>
  <si>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</si>
  <si>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</si>
  <si>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</si>
  <si>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</si>
  <si>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</si>
  <si>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</si>
  <si>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</si>
  <si>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</si>
  <si>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</si>
  <si>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</si>
  <si>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</si>
  <si>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</si>
  <si>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</si>
  <si>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</si>
  <si>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</si>
  <si>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</si>
  <si>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</si>
  <si>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</si>
  <si>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</si>
  <si>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</si>
  <si>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</si>
  <si>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</si>
  <si>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</si>
  <si>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</si>
  <si>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</si>
  <si>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</si>
  <si>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</si>
  <si>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</si>
  <si>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</si>
  <si>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</si>
  <si>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</si>
  <si>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</si>
  <si>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</si>
  <si>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</si>
  <si>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</si>
  <si>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</si>
  <si>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</si>
  <si>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</si>
  <si>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</si>
  <si>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</si>
  <si>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</si>
  <si>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</si>
  <si>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</si>
  <si>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</si>
  <si>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</si>
  <si>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</si>
  <si>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</si>
  <si>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</si>
  <si>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</si>
  <si>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</si>
  <si>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</si>
  <si>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</si>
  <si>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</si>
  <si>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</si>
  <si>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</si>
  <si>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</si>
  <si>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</si>
  <si>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</si>
  <si>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</si>
  <si>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</si>
  <si>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</si>
  <si>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</si>
  <si>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</si>
  <si>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</si>
  <si>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</si>
  <si>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</si>
  <si>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</si>
  <si>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</si>
  <si>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</si>
  <si>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</si>
  <si>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</si>
  <si>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</si>
  <si>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</si>
  <si>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</si>
  <si>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</si>
  <si>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</si>
  <si>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</si>
  <si>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</si>
  <si>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</si>
  <si>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</si>
  <si>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</si>
  <si>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</si>
  <si>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</si>
  <si>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</si>
  <si>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</si>
  <si>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</si>
  <si>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</si>
  <si>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</si>
  <si>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</si>
  <si>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</si>
  <si>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</si>
  <si>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</si>
  <si>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</si>
  <si>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</si>
  <si>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</si>
  <si>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</si>
  <si>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</si>
  <si>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</si>
  <si>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</si>
  <si>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</si>
  <si>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</si>
  <si>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</si>
  <si>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</si>
  <si>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</si>
  <si>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</si>
  <si>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</si>
  <si>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</si>
  <si>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</si>
  <si>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</si>
  <si>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</si>
  <si>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</si>
  <si>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</si>
  <si>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</si>
  <si>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</si>
  <si>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</si>
  <si>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</si>
  <si>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</si>
  <si>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</si>
  <si>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</si>
  <si>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</si>
  <si>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</si>
  <si>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</si>
  <si>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</si>
  <si>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</si>
  <si>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</si>
  <si>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</si>
  <si>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</si>
  <si>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</si>
  <si>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</si>
  <si>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</si>
  <si>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</si>
  <si>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</si>
  <si>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</si>
  <si>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</si>
  <si>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</si>
  <si>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</si>
  <si>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</si>
  <si>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</si>
  <si>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</si>
  <si>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</si>
  <si>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</si>
  <si>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</si>
  <si>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</si>
  <si>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</si>
  <si>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</si>
  <si>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</si>
  <si>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</si>
  <si>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</si>
  <si>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</si>
  <si>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</si>
  <si>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</si>
  <si>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</si>
  <si>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</si>
  <si>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</si>
  <si>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</si>
  <si>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</si>
  <si>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</si>
  <si>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</si>
  <si>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</si>
  <si>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</si>
  <si>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</si>
  <si>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</si>
  <si>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</si>
  <si>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</si>
  <si>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</si>
  <si>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</si>
  <si>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</si>
  <si>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</si>
  <si>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</si>
  <si>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</si>
  <si>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</si>
  <si>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</si>
  <si>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</si>
  <si>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</si>
  <si>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</si>
  <si>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</si>
  <si>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</si>
  <si>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</si>
  <si>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</si>
  <si>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</si>
  <si>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</si>
  <si>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</si>
  <si>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</si>
  <si>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</si>
  <si>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</si>
  <si>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</si>
  <si>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</si>
  <si>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</si>
  <si>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</si>
  <si>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</si>
  <si>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</si>
  <si>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</si>
  <si>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</si>
  <si>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</si>
  <si>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</si>
  <si>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</si>
  <si>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</si>
  <si>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</si>
  <si>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</si>
  <si>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</si>
  <si>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</si>
  <si>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</si>
  <si>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</si>
  <si>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</si>
  <si>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</si>
  <si>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</si>
  <si>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</si>
  <si>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</si>
  <si>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</si>
  <si>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</si>
  <si>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</si>
  <si>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</si>
  <si>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</si>
  <si>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</si>
  <si>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</si>
  <si>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</si>
  <si>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</si>
  <si>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</si>
  <si>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</si>
  <si>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</si>
  <si>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</si>
  <si>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</si>
  <si>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</si>
  <si>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</si>
  <si>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</si>
  <si>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</si>
  <si>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</si>
  <si>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</si>
  <si>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</si>
  <si>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</si>
  <si>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</si>
  <si>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</si>
  <si>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</si>
  <si>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</si>
  <si>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</si>
  <si>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</si>
  <si>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</si>
  <si>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</si>
  <si>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</si>
  <si>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</si>
  <si>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</si>
  <si>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</si>
  <si>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</si>
  <si>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</si>
  <si>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</si>
  <si>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</si>
  <si>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</si>
  <si>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</si>
  <si>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</si>
  <si>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</si>
  <si>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</si>
  <si>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</si>
  <si>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</si>
  <si>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</si>
  <si>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</si>
  <si>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</si>
  <si>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</si>
  <si>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</si>
  <si>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</si>
  <si>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</si>
  <si>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</si>
  <si>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</si>
  <si>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</si>
  <si>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</si>
  <si>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</si>
  <si>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</si>
  <si>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</si>
  <si>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</si>
  <si>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</si>
  <si>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</si>
  <si>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</si>
  <si>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</si>
  <si>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</si>
  <si>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</si>
  <si>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</si>
  <si>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</si>
  <si>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</si>
  <si>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</si>
  <si>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</si>
  <si>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</si>
  <si>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</si>
  <si>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</si>
  <si>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</si>
  <si>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</si>
  <si>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</si>
  <si>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</si>
  <si>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</si>
  <si>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</si>
  <si>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</si>
  <si>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</si>
  <si>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</si>
  <si>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</si>
  <si>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</si>
  <si>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</si>
  <si>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</si>
  <si>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</si>
  <si>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</si>
  <si>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</si>
  <si>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</si>
  <si>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</si>
  <si>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</si>
  <si>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</si>
  <si>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</si>
  <si>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</si>
  <si>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</si>
  <si>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</si>
  <si>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</si>
  <si>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</si>
  <si>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</si>
  <si>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</si>
  <si>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</si>
  <si>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</si>
  <si>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</si>
  <si>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</si>
  <si>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</si>
  <si>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ETA 75 mins</t>
  </si>
  <si>
    <t>PCM-20251107-00000458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</si>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</sst>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305.44798703703418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45968.39641296296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45968.39641296296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45968.39641296296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45968.39641296296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45968.39641296296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45968.39641296296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45968.39641296296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45968.39641296296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45968.39641296296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45968.39641296296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45968.39641296296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45968.39641296296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45968.39641296296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45968.39641296296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45968.39641296296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45968.39641296296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45968.39641296296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45968.39641296296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45968.39641296296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45968.39641296296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45968.39641296296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45968.39641296296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45968.39641296296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45968.39641296296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45968.39641296296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45968.39641296296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45968.39641296296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45968.39641296296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45968.39641296296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45968.39641296296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45968.39641296296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45968.39641296296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45968.39641296296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45968.39641296296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45968.39641296296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45968.39641296296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45968.39641296296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45968.39641296296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45968.39641296296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45968.39641296296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45968.39641296296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45968.39641296296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45968.39641296296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45968.39641296296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45968.39641296296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45968.39641296296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45968.39641296296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45968.39641296296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45968.39641296296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45968.39641296296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45968.39641296296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45968.39641296296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45968.39641296296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45968.39641296296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45968.39641296296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45968.39641296296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45968.39641296296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45968.39641296296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45968.39641296296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45968.39641296296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45968.39641296296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45968.39641296296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45968.39641296296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45968.39641296296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45968.39641296296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45968.39641296296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45968.39641296296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45968.39641296296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45968.39641296296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45968.39641296296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45968.39641296296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45968.39641296296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45968.39641296296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45968.39641296296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45968.39641296296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45968.39641296296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45968.39641296296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45968.39641296296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45968.39641296296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45968.39641296296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143.39657499999885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45968.39641296296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45968.39641296296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45968.39641296296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45968.39641296296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45968.39641296296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45968.39641296296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45968.39641296296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45968.39641296296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45968.39641296296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45968.39641296296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45968.39641296296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45968.39641296296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45968.39641296296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45968.39641296296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45968.39641296296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45968.39641296296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45968.39641296296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45968.39641296296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45968.39641296296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45968.39641296296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45968.39641296296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45968.39641296296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45968.39641296296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45968.39641296296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45968.39641296296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45968.39641296296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45968.39641296296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45968.39641296296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45968.39641296296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45968.39641296296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45968.39641296296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45968.39641296296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45968.39641296296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45968.39641296296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45968.39641296296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45968.39641296296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45968.39641296296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45968.39641296296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45968.39641296296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45968.39641296296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45968.39641296296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45968.39641296296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45968.39641296296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45968.39641296296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45968.39641296296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45968.39641296296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45968.39641296296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45968.39641296296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45968.39641296296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45968.39641296296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45968.39641296296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45968.39641296296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45968.39641296296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45968.39641296296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45968.39641296296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45968.39641296296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45968.39641296296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45968.39641296296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45968.39641296296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45968.39641296296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45968.39641296296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45968.39641296296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45968.39641296296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45968.39641296296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45968.39641296296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45968.39641296296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45968.39641296296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45968.39641296296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45968.39641296296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45968.39641296296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45968.39641296296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45968.39641296296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45968.39641296296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45968.39641296296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45968.39641296296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45968.39641296296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45968.39641296296</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45968.39641296296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45968.39641296296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45968.39641296296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45968.39641296296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45968.39641296296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45968.39641296296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45968.39641296296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45968.39641296296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45968.39641296296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45968.39641296296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45968.39641296296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45968.39641296296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45968.39641296296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45968.39641296296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45968.39641296296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45968.39641296296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45968.39641296296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45968.39641296296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45968.39641296296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45968.39641296296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45968.39641296296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45968.39641296296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45968.39641296296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45968.39641296296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45968.39641296296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45968.39641296296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45968.39641296296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45968.39641296296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45968.39641296296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45968.39641296296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45968.39641296296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45968.39641296296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45968.39641296296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45968.39641296296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45968.39641296296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45968.39641296296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45968.39641296296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45968.39641296296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45968.39641296296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45968.39641296296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45968.39641296296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45968.39641296296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45968.39641296296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45968.39641296296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45968.39641296296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45968.39641296296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45968.39641296296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45968.39641296296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45968.39641296296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45968.39641296296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45968.39641296296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45968.39641296296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45968.39641296296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45968.39641296296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45968.39641296296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45968.39641296296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45968.39641296296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45968.39641296296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45968.39641296296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45968.39641296296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45968.39641296296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45968.39641296296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45968.39641296296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45968.39641296296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45968.39641296296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45968.39641296296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45968.39641296296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45968.39641296296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45968.39641296296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45968.39641296296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45968.39641296296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45968.39641296296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45968.39641296296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45968.39641296296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45968.39641296296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45968.39641296296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45968.39641296296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45968.39641296296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45968.39641296296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45968.39641296296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45968.39641296296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45968.39641296296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45968.39641296296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45968.39641296296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45968.39641296296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45968.39641296296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45968.39641296296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45968.39641296296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45968.39641296296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45968.39641296296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45968.39641296296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45968.39641296296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45968.39641296296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45968.39641296296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45968.39641296296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45968.39641296296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45968.39641296296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45968.39641296296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45968.39641296296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45968.39641296296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45968.39641296296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45968.39641296296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45968.39641296296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45968.39641296296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45968.39641296296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45968.39641296296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45968.39641296296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45968.39641296296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45968.39641296296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45968.39641296296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45968.39641296296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45968.39641296296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45968.39641296296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45968.39641296296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45968.39641296296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45968.39641296296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45968.39641296296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45968.39641296296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45968.39641296296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45968.39641296296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45968.39641296296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45968.39641296296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45968.39641296296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45968.39641296296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45968.39641296296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45968.39641296296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45968.39641296296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45968.39641296296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45968.39641296296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45968.39641296296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45968.39641296296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45968.39641296296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45968.39641296296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45968.39641296296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45968.39641296296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45968.39641296296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45968.39641296296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45968.39641296296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45968.39641296296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45968.39641296296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45968.39641296296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45968.39641296296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45968.39641296296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45968.39641296296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45968.39641296296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45968.39641296296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45968.39641296296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45968.39641296296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45968.39641296296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45968.39641296296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45968.39641296296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45968.39641296296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45968.39641296296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45968.39641296296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45968.39641296296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45968.39641296296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45968.39641296296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45968.39641296296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45968.39641296296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45968.39641296296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45968.39641296296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45968.39641296296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45968.39641296296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45968.39641296296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45968.39641296296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45968.39641296296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45968.39641296296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45968.39641296296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45968.39641296296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45968.39641296296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45968.39641296296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45968.39641296296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45968.39641296296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45968.39641296296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45968.39641296296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45968.39641296296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45968.39641296296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45968.39641296296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45968.39641296296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45968.39641296296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45968.39641296296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45968.39641296296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45968.39641296296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45968.39641296296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45968.39641296296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45968.39641296296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45968.39641296296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45968.39641296296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45968.39641296296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45968.39641296296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45968.39641296296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45968.39641296296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45968.39641296296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45968.39641296296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45968.39641296296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45968.39641296296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45968.39641296296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45968.39641296296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45968.39641296296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45968.39641296296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45968.39641296296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45968.39641296296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45968.39641296296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45968.39641296296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45968.39641296296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45968.39641296296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45968.39641296296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45968.39641296296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45968.39641296296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45968.39641296296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45968.39641296296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45968.39641296296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45968.39641296296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45968.39641296296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45968.39641296296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45968.39641296296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45968.39641296296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45968.39641296296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45968.39641296296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45968.39641296296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45968.39641296296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45968.39641296296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45968.39641296296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45968.39641296296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45968.39641296296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45968.39641296296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45968.39641296296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45968.39641296296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45968.39641296296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45968.39641296296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45968.39641296296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45968.39641296296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45968.39641296296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45968.39641296296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45968.39641296296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45968.39641296296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45968.39641296296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45968.39641296296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45968.39641296296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45968.39641296296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45968.39641296296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45968.39641296296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45968.39641296296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45968.39641296296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45968.39641296296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45968.39641296296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45968.39641296296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45968.39641296296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45968.39641296296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45968.39641296296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45968.39641296296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45968.39641296296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45968.39641296296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45968.39641296296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45968.39641296296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45968.39641296296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45968.39641296296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45968.39641296296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45968.39641296296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45968.39641296296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45968.39641296296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45968.39641296296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45968.39641296296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45968.39641296296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45968.39641296296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45968.39641296296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45968.39641296296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45968.39641296296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45968.39641296296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45968.39641296296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45968.39641296296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45968.39641296296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45968.39641296296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45968.39641296296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45968.39641296296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45968.39641296296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45968.39641296296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45968.39641296296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45968.39641296296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45968.39641296296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45968.39641296296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45968.39641296296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45968.39641296296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45968.39641296296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45968.39641296296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45968.39641296296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45968.39641296296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45968.39641296296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45968.39641296296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45968.39641296296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45968.39641296296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45968.39641296296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45968.39641296296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45968.39641296296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45968.39641296296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45968.39641296296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45968.39641296296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45968.39641296296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45968.39641296296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45968.39641296296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45968.39641296296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45968.39641296296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45968.39641296296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45968.39641296296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45968.39641296296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45968.39641296296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45968.39641296296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45968.39641296296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45968.39641296296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45968.39641296296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45968.39641296296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45968.39641296296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45968.39641296296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45968.39641296296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45968.39641296296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45968.39641296296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45968.39641296296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45968.39641296296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45968.39641296296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45968.39641296296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45968.39641296296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45968.39641296296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45968.39641296296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45968.39641296296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45968.39641296296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45968.39641296296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45968.39641296296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45968.39641296296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45968.39641296296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45968.39641296296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45968.39641296296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45968.39641296296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45968.39641296296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45968.39641296296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45968.39641296296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45968.39641296296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45968.39641296296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45968.39641296296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45968.39641296296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45968.39641296296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45968.39641296296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45968.39641296296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45968.39641296296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45968.39641296296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45968.39641296296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45968.39641296296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45968.39641296296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45968.39641296296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45968.39641296296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45968.39641296296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45968.39641296296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45968.39641296296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45968.39641296296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45968.39641296296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45968.39641296296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45968.39641296296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45968.39641296296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45968.39641296296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45968.39641296296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45968.39641296296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45968.39641296296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45968.39641296296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45968.39641296296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45968.39641296296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45968.39641296296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45968.39641296296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45968.39641296296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45968.39641296296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45968.39641296296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45968.39641296296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45968.39641296296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45968.39641296296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45968.39641296296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45968.39641296296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45968.39641296296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45968.39641296296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45968.39641296296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45968.39641296296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45968.39641296296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45968.39641296296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45968.39641296296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45968.39641296296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45968.39641296296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45968.39641296296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45968.39641296296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45968.39641296296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45968.39641296296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45968.39641296296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45968.39641296296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45968.39641296296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45968.39641296296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45968.39641296296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45968.39641296296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45968.39641296296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45968.39641296296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45968.39641296296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45968.39641296296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45968.39641296296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45968.39641296296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45968.39641296296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45968.39641296296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45968.39641296296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45968.39641296296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45968.39641296296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45968.39641296296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45968.39641296296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45968.39641296296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45968.39641296296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45968.39641296296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45968.39641296296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45968.39641296296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45968.39641296296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45968.39641296296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45968.39641296296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45968.39641296296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45968.39641296296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45968.39641296296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45968.39641296296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45968.39641296296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45968.39641296296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45968.39641296296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45968.39641296296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45968.39641296296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45968.39641296296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45968.39641296296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45968.39641296296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45968.39641296296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45968.39641296296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45968.39641296296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45968.39641296296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45968.39641296296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45968.39641296296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45968.39641296296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45968.39641296296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45968.39641296296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45968.39641296296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45968.39641296296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45968.39641296296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45968.39641296296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45968.39641296296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45968.39641296296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45968.39641296296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45968.39641296296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45968.39641296296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45968.39641296296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45968.39641296296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45968.39641296296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45968.39641296296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45968.39641296296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45968.39641296296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45968.39641296296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45968.39641296296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45968.39641296296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45968.39641296296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45968.39641296296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45968.39641296296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45968.39641296296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45968.39641296296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45968.39641296296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45968.39641296296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45968.39641296296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45968.39641296296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45968.39641296296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45968.39641296296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45968.39641296296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45968.39641296296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45968.39641296296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45968.39641296296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45968.39641296296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45968.39641296296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45968.39641296296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45968.39641296296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45968.39641296296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45968.39641296296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45968.39641296296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45968.39641296296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45968.39641296296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45968.39641296296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45968.39641296296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45968.39641296296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45968.39641296296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45968.39641296296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45968.39641296296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45968.39641296296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45968.39641296296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45968.39641296296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45968.39641296296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45968.39641296296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45968.39641296296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45968.39641296296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45968.39641296296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45968.39641296296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45968.39641296296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45968.39641296296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45968.39641296296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45968.39641296296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45968.39641296296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45968.39641296296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45968.39641296296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45968.39641296296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45968.39641296296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45968.39641296296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45968.39641296296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45968.39641296296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45968.39641296296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45968.39641296296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45968.39641296296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45968.39641296296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45968.39641296296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45968.39641296296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45968.39641296296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45968.39641296296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45968.39641296296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45968.39641296296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45968.39641296296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45968.39641296296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45968.39641296296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45968.39641296296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45968.39641296296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45968.39641296296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45968.39641296296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45968.39641296296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45968.39641296296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45968.39641296296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45968.39641296296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45968.39641296296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45968.39641296296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45968.39641296296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45968.39641296296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45968.39641296296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45968.39641296296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45968.39641296296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45968.39641296296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45968.39641296296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45968.39641296296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45968.39641296296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45968.39641296296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45968.39641296296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45968.39641296296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45968.39641296296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45968.39641296296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45968.39641296296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45968.39641296296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45968.39641296296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45968.39641296296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45968.39641296296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45968.39641296296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45968.39641296296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45968.39641296296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45968.39641296296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45968.39641296296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45968.39641296296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45968.39641296296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45968.39641296296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45968.39641296296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45968.39641296296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45968.39641296296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45968.39641296296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45968.39641296296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45968.39641296296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45968.39641296296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45968.39641296296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45968.39641296296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45968.39641296296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45968.39641296296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45968.39641296296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45968.39641296296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45968.39641296296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45968.39641296296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45968.39641296296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45968.39641296296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45968.39641296296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45968.39641296296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45968.39641296296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45968.39641296296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45968.39641296296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45968.39641296296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45968.39641296296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45968.39641296296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45968.39641296296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45968.39641296296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45968.39641296296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45968.39641296296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45968.39641296296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45968.39641296296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45968.39641296296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45968.39641296296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45968.39641296296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45968.39641296296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45968.39641296296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45968.39641296296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45968.39641296296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45968.39641296296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45968.39641296296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45968.39641296296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45968.39641296296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45968.39641296296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45968.39641296296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45968.39641296296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45968.39641296296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45968.39641296296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45968.39641296296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45968.39641296296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45968.39641296296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45968.39641296296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45968.39641296296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45968.39641296296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45968.39641296296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45968.39641296296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45968.39641296296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45968.39641296296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45968.39641296296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45968.39641296296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45968.39641296296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45968.39641296296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45968.39641296296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45968.39641296296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45968.39641296296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45968.39641296296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45968.39641296296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45968.39641296296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45968.39641296296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45968.39641296296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45968.39641296296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45968.39641296296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45968.39641296296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45968.39641296296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45968.39641296296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45968.39641296296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45968.39641296296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45968.39641296296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45968.39641296296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45968.39641296296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45968.39641296296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45968.39641296296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45968.39641296296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45968.39641296296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45968.39641296296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45968.39641296296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45968.39641296296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45968.39641296296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45968.39641296296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45968.39641296296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45968.39641296296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45968.39641296296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45968.39641296296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45968.39641296296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45968.39641296296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45968.39641296296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45968.39641296296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45968.39641296296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45968.39641296296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45968.39641296296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45968.39641296296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45968.39641296296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45968.39641296296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45968.39641296296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45968.39641296296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45968.39641296296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45968.39641296296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45968.39641296296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45968.39641296296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45968.39641296296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45968.39641296296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45968.39641296296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45968.39641296296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45968.39641296296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45968.39641296296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45968.39641296296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45968.39641296296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45968.39641296296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45968.39641296296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45968.39641296296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45968.39641296296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45968.39641296296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45968.39641296296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45968.39641296296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45968.39641296296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45968.39641296296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45968.39641296296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45968.39641296296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45968.39641296296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45968.39641296296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45968.39641296296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45968.39641296296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45968.39641296296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45968.39641296296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45968.39641296296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45968.39641296296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45968.39641296296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45968.39641296296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45968.39641296296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45968.39641296296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45968.39641296296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45968.39641296296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45968.39641296296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45968.39641296296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45968.39641296296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45968.39641296296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45968.39641296296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45968.39641296296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45968.39641296296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45968.39641296296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45968.39641296296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45968.39641296296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45968.39641296296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45968.39641296296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45968.39641296296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45968.39641296296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45968.39641296296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45968.39641296296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45968.39641296296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45968.39641296296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45968.39641296296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45968.39641296296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45968.39641296296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45968.39641296296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45968.39641296296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45968.39641296296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45968.39641296296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45968.39641296296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45968.39641296296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45968.39641296296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45968.39641296296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45968.39641296296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45968.39641296296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45968.39641296296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45968.39641296296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45968.39641296296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45968.39641296296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45968.39641296296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45968.39641296296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45968.39641296296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45968.39641296296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45968.39641296296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45968.39641296296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45968.39641296296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45968.39641296296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45968.39641296296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45968.39641296296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45968.39641296296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45968.39641296296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45968.39641296296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45968.39641296296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45968.39641296296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45968.39641296296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45968.39641296296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45968.39641296296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45968.39641296296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45968.39641296296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45968.39641296296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45968.39641296296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45968.39641296296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45968.39641296296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45968.39641296296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45968.39641296296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45968.39641296296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45968.39641296296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45968.39641296296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45968.39641296296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45968.39641296296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45968.39641296296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45968.39641296296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45968.39641296296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45968.39641296296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45968.39641296296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45968.39641296296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45968.39641296296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45968.39641296296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45968.39641296296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45968.39641296296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45968.39641296296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45968.39641296296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45968.39641296296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45968.39641296296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45968.39641296296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45968.39641296296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45968.39641296296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45968.39641296296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45968.39641296296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45968.39641296296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45968.39641296296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45968.39641296296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45968.39641296296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45968.39641296296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45968.39641296296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45968.39641296296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45968.39641296296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45968.39641296296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45968.39641296296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45968.39641296296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45968.39641296296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45968.39641296296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45968.39641296296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45968.39641296296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45968.39641296296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45968.39641296296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45968.39641296296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45968.39641296296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45968.39641296296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45968.39641296296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45968.39641296296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45968.39641296296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45968.39641296296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45968.39641296296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45968.39641296296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45968.39641296296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45968.39641296296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45968.39641296296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45968.39641296296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45968.39641296296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45968.39641296296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45968.39641296296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45968.39641296296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45968.39641296296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45968.39641296296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45968.39641296296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45968.39641296296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45968.39641296296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45968.39641296296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45968.39641296296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45968.39641296296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45968.39641296296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45968.39641296296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45968.39641296296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45968.39641296296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45968.39641296296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45968.39641296296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45968.39641296296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45968.39641296296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45968.39641296296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45968.39641296296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45968.39641296296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45968.39641296296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45968.39641296296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45968.39641296296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45968.39641296296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45968.39641296296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45968.39641296296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45968.39641296296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45968.39641296296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45968.39641296296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45968.39641296296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45968.39641296296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45968.39641296296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45968.39641296296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45968.39641296296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45968.39641296296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45968.39641296296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45968.39641296296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45968.39641296296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45968.39641296296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45968.39641296296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45968.39641296296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45968.39641296296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45968.39641296296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45968.39641296296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45968.39641296296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45968.39641296296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45968.39641296296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45968.39641296296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45968.39641296296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45968.39641296296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45968.39641296296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45968.39641296296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45968.39641296296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45968.39641296296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45968.39641296296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45968.39641296296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45968.39641296296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45968.39641296296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45968.39641296296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45968.39641296296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45968.39641296296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45968.39641296296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45968.39641296296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45968.39641296296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45968.39641296296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45968.39641296296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45968.39641296296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45968.39641296296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45968.39641296296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45968.39641296296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45968.39641296296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45968.39641296296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45968.39641296296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45968.39641296296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45968.39641296296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45968.39641296296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45968.39641296296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45968.39641296296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45968.39641296296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45968.39641296296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45968.39641296296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45968.39641296296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45968.39641296296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45968.39641296296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45968.39641296296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45968.39641296296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45968.39641296296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45968.39641296296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45968.39641296296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45968.39641296296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45968.39641296296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45968.39641296296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45968.39641296296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45968.39641296296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45968.39641296296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45968.39641296296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45968.39641296296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45968.39641296296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45968.39641296296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45968.39641296296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45968.39641296296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45968.39641296296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45968.39641296296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45968.39641296296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45968.39641296296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45968.39641296296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45968.39641296296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45968.39641296296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45968.39641296296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45968.39641296296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45968.39641296296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45968.39641296296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45968.39641296296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45968.39641296296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45968.39641296296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45968.39641296296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45968.39641296296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45968.39641296296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45968.39641296296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45968.39641296296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45968.39641296296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45968.39641296296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45968.39641296296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45968.39641296296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45968.39641296296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45968.39641296296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45968.39641296296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45968.39641296296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45968.39641296296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45968.39641296296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45968.39641296296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45968.39641296296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45968.39641296296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45968.39641296296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45968.39641296296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45968.39641296296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45968.39641296296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45968.39641296296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45968.39641296296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45968.39641296296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45968.39641296296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45968.39641296296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45968.39641296296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45968.39641296296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45968.39641296296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45968.39641296296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45968.39641296296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45968.39641296296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45968.39641296296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45968.39641296296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45968.39641296296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45968.39641296296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45968.39641296296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45968.39641296296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45968.39641296296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45968.39641296296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45968.39641296296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45968.39641296296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45968.39641296296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45968.39641296296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45968.39641296296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45968.39641296296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45968.39641296296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45968.39641296296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45968.39641296296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45968.39641296296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45968.39641296296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45968.39641296296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45968.39641296296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45968.39641296296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45968.39641296296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45968.39641296296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45968.39641296296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45968.39641296296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45968.39641296296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45968.39641296296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45968.39641296296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45968.39641296296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45968.39641296296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45968.39641296296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45968.39641296296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45968.39641296296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45968.39641296296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45968.39641296296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45968.39641296296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45968.39641296296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45968.39641296296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45968.39641296296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45968.39641296296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45968.39641296296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45968.39641296296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45968.39641296296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45968.39641296296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45968.39641296296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45968.39641296296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45968.39641296296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45968.39641296296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45968.39641296296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45968.39641296296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45968.39641296296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45968.39641296296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45968.39641296296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45968.39641296296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45968.39641296296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45968.39641296296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45968.39641296296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45968.39641296296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45968.39641296296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45968.39641296296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45968.39641296296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45968.39641296296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45968.39641296296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45968.39641296296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45968.39641296296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45968.39641296296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45968.39641296296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45968.39641296296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45968.39641296296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45968.39641296296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45968.39641296296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45968.39641296296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45968.39641296296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45968.39641296296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45968.39641296296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45968.39641296296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45968.39641296296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45968.39641296296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45968.39641296296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45968.39641296296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45968.39641296296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45968.39641296296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45968.39641296296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45968.39641296296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45968.39641296296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45968.39641296296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45968.39641296296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45968.39641296296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45968.39641296296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45968.39641296296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45968.39641296296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45968.39641296296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45968.39641296296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45968.39641296296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45968.39641296296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45968.39641296296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45968.39641296296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45968.39641296296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45968.39641296296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45968.39641296296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264.91569537036412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2.5498611110378988E-2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45968.39641296296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45968.39641296296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45968.39641296296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45968.39641296296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45968.39641296296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45968.39641296296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45968.39641296296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45968.39641296296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45968.39641296296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45968.39641296296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45968.39641296296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45968.39641296296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45968.39641296296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45968.39641296296</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45968.39641296296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45968.39641296296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45968.39641296296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45968.39641296296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45968.39641296296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45968.39641296296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45968.39641296296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45968.39641296296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45968.39641296296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45968.39641296296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45968.39641296296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45968.39641296296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45968.39641296296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45968.39641296296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45968.39641296296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45968.39641296296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45968.39641296296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45968.39641296296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45968.39641296296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45968.39641296296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45968.39641296296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45968.39641296296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45968.39641296296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45968.39641296296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45968.39641296296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45968.39641296296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45968.39641296296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45968.39641296296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45968.39641296296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45968.39641296296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45968.39641296296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45968.39641296296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45968.39641296296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45968.39641296296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45968.39641296296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45968.39641296296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45968.39641296296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45968.39641296296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45968.39641296296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45968.39641296296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45968.39641296296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45968.39641296296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45968.39641296296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45968.39641296296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45968.39641296296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45968.39641296296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45968.39641296296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45968.39641296296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45968.39641296296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45968.39641296296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45968.39641296296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45968.39641296296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45968.39641296296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45968.39641296296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45968.39641296296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45968.39641296296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45968.39641296296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45968.39641296296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45968.39641296296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45968.39641296296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45968.39641296296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45968.39641296296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45968.39641296296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45968.39641296296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45968.39641296296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45968.39641296296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45968.39641296296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45968.39641296296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45968.39641296296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45968.39641296296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45968.39641296296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45968.39641296296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45968.39641296296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45968.39641296296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45968.39641296296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45968.39641296296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45968.39641296296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45968.39641296296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45968.39641296296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45968.39641296296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45968.39641296296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45968.39641296296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45968.39641296296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45968.39641296296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45968.39641296296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45968.39641296296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45968.39641296296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45968.39641296296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45968.39641296296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45968.39641296296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45968.39641296296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45968.39641296296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45968.39641296296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45968.39641296296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45968.39641296296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45968.39641296296</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76.564352777772001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42.207535648143676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19.735301851847908</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0.55585740740207257</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45968.39641296296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45968.39641296296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45968.39641296296</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45968.39641296296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45968.39641296296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45968.39641296296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45968.39641296296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45968.39641296296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45968.39641296296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45968.39641296296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45968.39641296296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45968.39641296296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45968.39641296296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45968.39641296296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45968.39641296296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45968.39641296296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45968.39641296296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45968.39641296296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45968.39641296296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45968.39641296296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45968.39641296296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45968.39641296296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45968.39641296296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45968.39641296296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45968.39641296296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45968.39641296296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45968.39641296296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45968.39641296296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45968.39641296296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45968.39641296296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45968.39641296296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45968.39641296296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45968.39641296296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45968.39641296296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45968.39641296296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45968.39641296296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45968.39641296296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45968.39641296296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45968.39641296296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45968.39641296296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45968.39641296296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45968.39641296296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45968.39641296296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45968.39641296296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45968.39641296296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45968.39641296296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45968.39641296296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45968.39641296296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45968.39641296296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45968.39641296296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45968.39641296296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45968.39641296296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45968.39641296296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45968.39641296296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45968.39641296296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45968.39641296296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45968.39641296296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45968.39641296296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45968.39641296296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45968.39641296296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45968.39641296296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45968.39641296296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45968.39641296296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45968.39641296296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45968.39641296296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45968.39641296296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45968.39641296296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45968.39641296296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45968.39641296296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45968.39641296296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45968.39641296296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45968.39641296296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45968.39641296296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45968.39641296296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45968.39641296296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45968.39641296296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45968.39641296296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45968.39641296296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45968.39641296296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45968.39641296296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45968.39641296296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45968.39641296296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45968.39641296296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45968.39641296296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45968.39641296296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45968.39641296296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45968.39641296296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45968.39641296296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45968.39641296296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45968.39641296296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45968.39641296296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45968.39641296296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45968.39641296296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45968.39641296296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45968.39641296296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45968.39641296296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45968.39641296296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45968.39641296296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45968.39641296296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45968.39641296296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45968.39641296296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45968.39641296296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45968.39641296296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45968.39641296296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45968.39641296296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45968.39641296296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45968.39641296296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45968.39641296296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45968.39641296296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45968.39641296296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45968.39641296296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45968.39641296296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45968.39641296296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45968.39641296296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45968.39641296296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45968.39641296296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45968.39641296296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45968.39641296296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45968.39641296296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45968.39641296296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45968.39641296296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45968.39641296296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45968.39641296296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45968.39641296296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45968.39641296296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45968.39641296296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45968.39641296296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45968.39641296296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45968.39641296296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45968.39641296296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45968.39641296296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45968.39641296296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45968.39641296296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45968.39641296296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45968.39641296296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45968.39641296296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45968.39641296296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45968.39641296296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45968.39641296296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45968.39641296296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45968.39641296296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45968.39641296296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45968.39641296296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45968.39641296296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45968.39641296296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45968.39641296296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45968.39641296296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45968.39641296296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45968.39641296296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45968.39641296296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45968.39641296296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45968.39641296296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45968.39641296296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45968.39641296296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45968.39641296296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45968.39641296296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45968.39641296296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45968.39641296296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45968.39641296296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45968.39641296296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45968.39641296296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45968.39641296296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45968.39641296296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45968.39641296296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45968.39641296296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45968.39641296296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45968.39641296296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45968.39641296296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45968.39641296296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45968.39641296296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45968.39641296296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45968.39641296296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45968.39641296296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45968.39641296296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45968.39641296296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45968.39641296296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45968.39641296296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45968.39641296296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45968.39641296296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45968.39641296296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45968.39641296296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45968.39641296296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45968.39641296296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45968.39641296296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45968.39641296296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45968.39641296296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45968.39641296296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45968.39641296296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45968.39641296296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45968.39641296296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45968.39641296296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45968.39641296296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45968.39641296296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45968.39641296296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45968.39641296296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45968.39641296296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45968.39641296296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45968.39641296296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45968.39641296296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45968.39641296296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45968.39641296296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45968.39641296296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45968.39641296296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45968.39641296296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45968.39641296296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45968.39641296296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45968.39641296296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45968.39641296296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45968.39641296296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45968.39641296296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45968.39641296296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45968.39641296296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45968.39641296296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45968.39641296296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45968.39641296296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45968.39641296296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45968.39641296296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45968.39641296296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45968.39641296296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45968.39641296296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45968.39641296296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45968.39641296296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45968.39641296296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45968.39641296296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45968.39641296296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45968.39641296296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45968.39641296296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45968.39641296296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45968.39641296296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45968.39641296296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45968.39641296296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45968.39641296296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45968.39641296296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45968.39641296296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45968.39641296296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45968.39641296296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45968.39641296296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45968.39641296296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45968.39641296296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45968.39641296296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45968.39641296296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45968.39641296296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45968.39641296296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45968.39641296296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45968.39641296296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45968.39641296296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45968.39641296296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45968.39641296296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45968.39641296296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45968.39641296296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45968.39641296296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45968.39641296296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45968.39641296296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45968.39641296296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45968.39641296296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45968.39641296296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45968.39641296296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45968.39641296296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45968.39641296296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45968.39641296296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45968.39641296296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45968.39641296296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45968.39641296296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45968.39641296296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45968.39641296296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45968.39641296296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45968.39641296296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45968.39641296296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45968.39641296296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45968.39641296296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45968.39641296296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45968.39641296296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45968.39641296296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45968.39641296296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45968.39641296296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45968.39641296296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45968.39641296296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45968.39641296296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45968.39641296296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45968.39641296296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45968.39641296296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45968.39641296296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K6" sqref="K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5.7651388888189103E-2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1.9445370366156567E-2</v>
      </c>
      <c r="H3" s="147">
        <v>45968.371145833335</v>
      </c>
      <c r="I3" s="86" t="str">
        <f>IFERROR(VLOOKUP(D3,DB!A:F,6,0),"")</f>
        <v>SCECO</v>
      </c>
      <c r="J3" s="61" t="str">
        <f>IFERROR(VLOOKUP(D3,DB!A:G,7,0),"")</f>
        <v>Vandalized</v>
      </c>
      <c r="K3" s="148" t="s">
        <v>39123</v>
      </c>
      <c r="L3" s="149" t="str">
        <f>IFERROR(VLOOKUP(D3,DB!A:I,9,0),"")</f>
        <v>Latis</v>
      </c>
    </row>
    <row r="4" spans="1:12" ht="31.5" customHeight="1">
      <c r="A4" s="86"/>
      <c r="B4" s="61" t="str">
        <f>IFERROR(VLOOKUP(D4,DB!A:K,11,0),"")</f>
        <v/>
      </c>
      <c r="C4" s="61"/>
      <c r="D4" s="61"/>
      <c r="E4" s="61"/>
      <c r="F4" s="145"/>
      <c r="G4" s="146">
        <f ca="1">IFERROR(NOW()-F4,"-")</f>
        <v>45968.39641296296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45968.39641296296</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45968.39641296296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45968.39641296296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45968.39641296296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45968.39641296296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45968.39641296296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45968.39641296296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45968.39641296296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45968.39641296296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45968.39641296296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45968.39641296296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45968.39641296296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45968.39641296296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45968.39641296296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45968.39641296296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45968.39641296296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45968.39641296296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45968.39641296296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45968.39641296296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45968.39641296296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45968.39641296296</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45968.39641296296</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