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34" documentId="120_S{2AC9BD13-BADA-5192-A53E-5A8FF88502F6}" xr6:coauthVersionLast="47" xr6:coauthVersionMax="47" xr10:uidLastSave="{B6B2735E-7CDC-4494-BD2E-ADEB7CBE74E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<sst xmlns="http://schemas.openxmlformats.org/spreadsheetml/2006/main" count="180288" uniqueCount="39131">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</sst>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3" dataDxfId="152" headerRowBorderDxfId="150" tableBorderDxfId="151" totalsRowBorderDxfId="149">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323.71541770833574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45986.663843634262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45986.663843634262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45986.663843634262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45986.663843634262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45986.663843634262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45986.663843634262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45986.663843634262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45986.663843634262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45986.663843634262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45986.663843634262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45986.663843634262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45986.663843634262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45986.663843634262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45986.663843634262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45986.663843634262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45986.663843634262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45986.663843634262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45986.663843634262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45986.663843634262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45986.663843634262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45986.663843634262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45986.663843634262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45986.663843634262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45986.663843634262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45986.663843634262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45986.663843634262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45986.663843634262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45986.663843634262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45986.663843634262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45986.663843634262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45986.663843634262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45986.663843634262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45986.663843634262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45986.663843634262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45986.663843634262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45986.663843634262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45986.663843634262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45986.663843634262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45986.663843634262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45986.663843634262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45986.663843634262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45986.663843634262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45986.663843634262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45986.663843634262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45986.663843634262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45986.663843634262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45986.663843634262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45986.663843634262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45986.663843634262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45986.663843634262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45986.663843634262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45986.663843634262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45986.663843634262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45986.663843634262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45986.663843634262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45986.663843634262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D31DE0B9-F72A-4F42-8935-D75D2E9EF45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161.66400601852365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2.2764246527804062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0.22968854167265818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1</v>
      </c>
      <c r="D6" s="18" t="s">
        <v>39111</v>
      </c>
      <c r="E6" s="102" t="s">
        <v>39021</v>
      </c>
      <c r="F6" s="103">
        <v>45986.648796296293</v>
      </c>
      <c r="G6" s="104">
        <f ca="1">IFERROR(NOW()-F6,"-")</f>
        <v>1.5047337969008368E-2</v>
      </c>
      <c r="H6" s="142" t="s">
        <v>39112</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45986.663843634262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45986.663843981485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45986.663843981485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45986.663843981485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45986.663843981485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45986.663843981485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45986.663843981485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45986.663843981485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45986.663843981485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45986.663843981485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45986.663843981485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45986.663843981485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45986.663843981485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45986.663843981485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45986.663843981485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45986.663843981485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45986.663843981485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45986.663843981485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45986.663843981485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45986.663843981485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45986.663843981485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45986.663843981485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45986.663843981485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45986.663843981485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45986.663843981485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45986.663843981485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45986.663843981485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45986.663843981485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45986.663843981485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45986.663843981485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45986.663843981485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45986.663843981485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45986.663843981485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45986.663843981485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45986.663843981485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45986.663843981485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45986.663843981485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45986.663843981485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45986.663843981485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45986.663843981485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45986.663843981485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45986.663843981485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45986.663843981485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45986.663843981485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45986.663843981485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45986.663843981485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45986.663843981485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45986.663843981485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45986.663843981485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45986.663843981485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45986.663843981485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45986.663843981485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45986.663843981485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45986.663843981485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45986.663843981485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45986.663843981485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45986.663843981485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45986.663843981485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45986.663843981485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45986.663843981485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45986.663843981485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45986.663843981485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45986.663843981485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45986.663843981485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45986.663843981485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45986.663843981485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45986.663843981485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45986.663843981485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45986.663843981485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45986.663843981485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45986.663843981485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45986.663843981485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45986.663843981485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45986.663843981485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45986.663843981485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45986.663843981485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45986.663843981485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45986.663843981485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45986.663843981485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45986.663843981485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45986.663843981485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45986.663843981485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45986.663843981485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45986.663843981485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45986.663843981485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45986.663843981485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45986.663843981485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45986.663843981485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45986.663843981485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45986.663843981485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45986.663843981485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45986.663843981485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45986.663843981485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45986.663843981485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45986.663843981485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45986.663843981485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45986.663843981485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45986.663843981485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45986.663843981485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45986.663843981485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45986.663843981485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45986.663843981485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45986.663843981485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45986.663843981485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45986.663843981485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45986.663843981485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45986.663843981485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45986.663843981485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45986.663843981485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45986.663843981485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45986.663843981485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45986.663843981485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45986.663843981485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45986.663843981485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45986.663843981485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45986.663843981485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45986.663843981485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45986.663843981485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45986.663843981485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45986.663843981485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45986.663843981485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45986.663843981485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45986.663843981485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45986.663843981485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45986.663843981485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45986.663843981485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45986.663843981485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45986.663843981485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45986.663843981485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45986.663843981485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45986.663843981485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45986.663843981485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45986.663843981485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45986.663843981485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45986.663843981485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45986.663843981485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45986.663843981485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45986.663843981485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45986.663843981485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45986.663843981485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45986.663843981485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45986.663843981485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45986.663843981485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45986.663843981485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45986.663843981485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45986.663843981485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45986.663843981485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45986.663843981485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45986.663843981485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45986.663843981485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45986.663843981485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45986.663843981485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45986.663843981485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45986.663843981485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45986.663843981485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45986.663843981485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45986.663843981485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45986.663843981485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45986.663843981485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45986.663843981485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45986.663843981485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45986.663843981485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45986.663843981485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45986.663843981485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45986.663843981485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45986.663843981485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45986.663843981485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45986.663843981485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45986.663843981485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45986.663843981485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45986.663843981485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45986.663843981485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45986.663843981485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45986.663843981485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45986.663843981485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45986.663843981485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45986.663843981485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45986.663843981485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45986.663843981485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45986.663843981485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45986.663843981485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45986.663843981485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45986.663843981485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45986.663843981485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45986.663843981485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45986.663843981485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45986.663843981485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45986.663843981485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45986.663843981485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45986.663843981485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45986.663843981485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45986.663843981485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45986.663843981485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45986.663843981485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45986.663843981485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45986.663843981485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45986.663843981485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45986.663843981485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45986.663843981485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45986.663843981485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45986.663843981485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45986.663843981485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45986.663843981485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45986.663843981485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45986.663843981485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45986.663843981485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45986.663843981485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45986.663843981485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45986.663843981485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45986.663843981485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45986.663843981485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45986.663843981485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45986.663843981485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45986.663843981485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45986.663843981485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45986.663843981485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45986.663843981485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45986.663843981485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45986.663843981485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45986.663843981485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45986.663843981485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45986.663843981485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45986.663843981485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45986.663843981485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45986.663843981485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45986.663843981485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45986.663843981485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45986.663843981485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45986.663843981485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45986.663843981485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45986.663843981485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45986.663843981485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45986.663843981485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45986.663843981485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45986.663843981485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45986.663843981485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45986.663843981485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45986.663843981485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45986.663843981485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45986.663843981485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45986.663843981485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45986.663843981485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45986.663843981485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45986.663843981485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45986.663843981485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45986.663843981485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45986.663843981485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45986.663843981485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45986.663843981485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45986.663843981485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45986.663843981485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45986.663843981485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45986.663843981485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45986.663843981485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45986.663843981485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45986.663843981485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45986.663843981485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45986.663843981485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45986.663843981485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45986.663843981485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45986.663843981485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45986.663843981485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45986.663843981485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45986.663843981485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45986.663843981485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45986.663843981485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45986.663843981485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45986.663843981485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45986.663843981485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45986.663843981485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45986.663843981485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45986.663843981485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45986.663843981485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45986.663843981485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45986.663843981485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45986.663843981485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45986.663843981485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45986.663843981485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45986.663843981485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45986.663843981485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45986.663843981485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45986.663843981485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45986.663843981485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45986.663843981485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45986.663843981485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45986.663843981485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45986.663843981485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45986.663843981485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45986.663843981485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45986.663843981485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45986.663843981485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45986.663843981485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45986.663843981485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45986.663843981485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45986.663843981485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45986.663843981485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45986.663843981485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45986.663843981485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45986.663843981485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45986.663843981485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45986.663843981485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45986.663843981485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45986.663843981485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45986.663843981485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45986.663843981485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45986.663843981485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45986.663843981485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45986.663843981485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45986.663843981485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45986.663843981485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45986.663843981485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45986.663843981485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45986.663843981485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45986.663843981485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45986.663843981485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45986.663843981485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45986.663843981485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45986.663843981485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45986.663843981485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45986.663843981485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45986.663843981485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45986.663843981485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45986.663843981485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45986.663843981485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45986.663843981485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45986.663843981485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45986.663843981485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45986.663843981485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45986.663843981485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45986.663843981485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45986.663843981485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45986.663843981485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45986.663843981485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45986.663843981485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45986.663843981485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45986.663843981485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45986.663843981485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45986.663843981485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45986.663843981485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45986.663843981485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45986.663843981485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45986.663843981485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45986.663843981485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45986.663843981485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45986.663843981485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45986.663843981485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45986.663843981485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45986.663843981485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45986.663843981485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45986.663843981485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45986.663843981485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45986.663843981485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45986.663843981485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45986.663843981485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45986.663843981485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45986.663843981485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45986.663843981485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45986.663843981485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45986.663843981485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45986.663843981485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45986.663843981485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45986.663843981485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45986.663843981485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45986.663843981485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45986.663843981485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45986.663843981485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45986.663843981485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45986.663843981485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45986.663843981485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45986.663843981485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45986.663843981485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45986.663843981485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45986.663843981485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45986.663843981485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45986.663843981485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45986.663843981485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45986.663843981485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45986.663843981485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45986.663843981485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45986.663843981485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45986.663843981485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45986.663843981485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45986.663843981485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45986.663843981485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45986.663843981485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45986.663843981485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45986.663843981485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45986.663843981485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45986.663843981485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45986.663843981485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45986.663843981485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45986.663843981485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45986.663843981485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45986.663843981485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45986.663843981485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45986.663843981485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45986.663843981485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45986.663843981485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45986.663843981485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45986.663843981485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45986.663843981485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45986.663843981485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45986.663843981485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45986.663843981485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45986.663843981485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45986.663843981485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45986.663843981485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45986.663843981485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45986.663843981485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45986.663843981485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45986.663843981485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45986.663843981485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45986.663843981485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45986.663843981485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45986.663843981485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45986.663843981485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45986.663843981485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45986.663843981485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45986.663843981485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45986.663843981485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45986.663843981485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45986.663843981485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45986.663843981485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45986.663843981485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45986.663843981485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45986.663843981485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45986.663843981485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45986.663843981485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45986.663843981485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45986.663843981485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45986.663843981485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45986.663843981485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45986.663843981485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45986.663843981485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45986.663843981485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45986.663843981485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45986.663843981485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45986.663843981485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45986.663843981485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45986.663843981485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45986.663843981485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45986.663843981485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45986.663843981485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45986.663843981485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45986.663843981485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45986.663843981485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45986.663843981485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45986.663843981485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45986.663843981485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45986.663843981485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45986.663843981485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45986.663843981485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45986.663843981485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45986.663843981485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45986.663843981485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45986.663843981485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45986.663843981485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45986.663843981485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45986.663843981485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45986.663843981485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45986.663843981485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45986.663843981485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45986.663843981485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45986.663843981485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45986.663843981485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45986.663843981485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45986.663843981485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45986.663843981485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45986.663843981485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45986.663843981485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45986.663843981485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45986.663843981485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45986.663843981485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45986.663843981485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45986.663843981485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45986.663843981485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45986.663843981485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45986.663843981485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45986.663843981485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45986.663843981485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45986.663843981485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45986.663843981485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45986.663843981485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45986.663843981485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45986.663843981485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45986.663843981485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45986.663843981485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45986.663843981485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45986.663843981485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45986.663843981485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45986.663843981485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45986.663843981485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45986.663843981485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45986.663843981485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45986.663843981485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45986.663843981485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45986.663843981485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45986.663843981485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45986.663843981485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45986.663843981485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45986.663843981485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45986.663843981485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45986.663843981485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45986.663843981485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45986.663843981485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45986.663843981485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45986.663843981485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45986.663843981485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45986.663843981485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45986.663843981485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45986.663843981485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45986.663843981485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45986.663843981485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45986.663843981485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45986.663843981485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45986.663843981485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45986.663843981485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45986.663843981485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45986.663843981485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45986.663843981485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45986.663843981485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45986.663843981485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45986.663843981485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45986.663843981485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45986.663843981485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45986.663843981485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45986.663843981485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45986.663843981485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45986.663843981485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45986.663843981485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45986.663843981485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45986.663843981485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45986.663843981485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45986.663843981485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45986.663843981485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45986.663843981485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45986.663843981485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45986.663843981485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45986.663843981485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45986.663843981485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45986.663843981485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45986.663843981485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45986.663843981485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45986.663843981485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45986.663843981485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45986.663843981485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45986.663843981485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45986.663843981485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45986.663843981485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45986.663843981485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45986.663843981485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45986.663843981485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45986.663843981485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45986.663843981485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45986.663843981485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45986.663843981485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45986.663843981485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45986.663843981485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45986.663843981485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45986.663843981485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45986.663843981485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45986.663843981485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45986.663843981485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45986.663843981485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45986.663843981485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45986.663843981485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45986.663843981485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45986.663843981485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45986.663843981485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45986.663843981485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45986.663843981485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45986.663843981485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45986.663843981485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45986.663843981485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45986.663843981485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45986.663843981485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45986.663843981485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45986.663843981485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45986.663843981485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45986.663843981485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45986.663843981485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45986.663843981485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45986.663843981485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45986.663843981485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45986.663843981485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45986.663843981485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45986.663843981485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45986.663843981485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45986.663843981485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45986.663843981485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45986.663843981485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45986.663843981485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45986.663843981485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45986.663843981485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45986.663843981485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45986.663843981485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45986.663843981485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45986.663843981485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45986.663843981485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45986.663843981485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45986.663843981485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45986.663843981485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45986.663843981485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45986.663843981485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45986.663843981485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45986.663843981485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45986.663843981485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45986.663843981485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45986.663843981485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45986.663843981485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45986.663843981485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45986.663843981485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45986.663843981485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45986.663843981485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45986.663843981485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45986.663843981485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45986.663843981485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45986.663843981485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45986.663843981485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45986.663843981485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45986.663843981485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45986.663843981485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45986.663843981485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45986.663843981485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45986.663843981485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45986.663843981485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45986.663843981485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45986.663843981485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45986.663843981485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45986.663843981485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45986.663843981485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45986.663843981485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45986.663843981485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45986.663843981485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45986.663843981485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45986.663843981485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45986.663843981485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45986.663843981485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45986.663843981485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45986.663843981485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45986.663843981485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45986.663843981485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45986.663843981485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45986.663843981485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45986.663843981485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45986.663843981485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45986.663843981485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45986.663843981485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45986.663843981485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45986.663843981485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45986.663843981485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45986.663843981485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45986.663843981485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45986.663843981485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45986.663843981485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45986.663843981485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45986.663843981485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45986.663843981485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45986.663843981485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45986.663843981485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45986.663843981485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45986.663843981485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45986.663843981485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45986.663843981485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45986.663843981485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45986.663843981485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45986.663843981485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45986.663843981485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45986.663843981485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45986.663843981485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45986.663843981485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45986.663843981485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45986.663843981485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45986.663843981485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45986.663843981485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45986.663843981485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45986.663843981485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45986.663843981485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45986.663843981485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45986.663843981485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45986.663843981485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45986.663843981485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45986.663843981485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45986.663843981485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45986.663843981485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45986.663843981485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45986.663843981485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45986.663843981485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45986.663843981485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45986.663843981485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45986.663843981485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45986.663843981485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45986.663843981485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45986.663843981485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45986.663843981485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45986.663843981485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45986.663843981485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45986.663843981485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45986.663843981485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45986.663843981485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45986.663843981485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45986.663843981485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45986.663843981485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45986.663843981485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45986.663843981485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45986.663843981485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45986.663843981485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45986.663843981485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45986.663843981485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45986.663843981485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45986.663843981485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45986.663843981485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45986.663843981485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45986.663843981485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45986.663843981485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45986.663843981485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45986.663843981485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45986.663843981485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45986.663843981485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45986.663843981485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45986.663843981485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45986.663843981485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45986.663843981485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45986.663843981485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45986.663843981485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45986.663843981485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45986.663843981485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45986.663843981485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45986.663843981485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45986.663843981485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45986.663843981485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45986.663843981485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45986.663843981485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45986.663843981485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45986.663843981485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45986.663843981485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45986.663843981485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45986.663843981485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45986.663843981485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45986.663843981485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45986.663843981485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45986.663843981485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45986.663843981485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45986.663843981485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45986.663843981485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45986.663843981485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45986.663843981485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45986.663843981485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45986.663843981485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45986.663843981485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45986.663843981485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45986.663843981485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45986.663843981485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45986.663843981485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45986.663843981485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45986.663843981485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45986.663843981485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45986.663843981485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45986.663843981485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45986.663843981485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45986.663843981485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45986.663843981485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45986.663843981485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45986.663843981485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45986.663843981485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45986.663843981485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45986.663843981485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45986.663843981485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45986.663843981485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45986.663843981485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45986.663843981485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45986.663843981485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45986.663843981485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45986.663843981485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45986.663843981485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45986.663843981485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45986.663843981485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45986.663843981485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45986.663843981485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45986.663843981485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45986.663843981485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45986.663843981485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45986.663843981485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45986.663843981485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45986.663843981485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45986.663843981485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45986.663843981485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45986.663843981485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45986.663843981485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45986.663843981485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45986.663843981485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45986.663843981485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45986.663843981485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45986.663843981485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45986.663843981485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45986.663843981485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45986.663843981485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45986.663843981485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45986.663843981485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45986.663843981485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45986.663843981485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45986.663843981485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45986.663843981485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45986.663843981485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45986.663843981485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45986.663843981485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45986.663843981485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45986.663843981485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45986.663843981485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45986.663843981485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45986.663843981485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45986.663843981485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45986.663843981485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45986.663843981485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45986.663843981485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45986.663843981485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45986.663843981485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45986.663843981485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45986.663843981485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45986.663843981485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45986.663843981485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45986.663843981485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45986.663843981485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45986.663843981485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45986.663843981485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45986.663843981485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45986.663843981485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45986.663843981485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45986.663843981485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45986.663843981485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45986.663843981485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45986.663843981485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45986.663843981485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45986.663843981485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45986.663843981485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45986.663843981485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45986.663843981485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45986.663843981485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45986.663843981485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45986.663843981485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45986.663843981485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45986.663843981485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45986.663843981485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45986.663843981485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45986.663843981485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45986.663843981485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45986.663843981485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45986.663843981485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45986.663843981485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45986.663843981485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45986.663843981485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45986.663843981485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45986.663843981485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45986.663843981485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45986.663843981485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45986.663843981485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45986.663843981485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45986.663843981485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45986.663843981485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45986.663843981485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45986.663843981485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45986.663843981485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45986.663843981485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45986.663843981485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45986.663843981485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45986.663843981485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45986.663843981485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45986.663843981485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45986.663843981485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45986.663843981485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45986.663843981485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45986.663843981485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45986.663843981485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45986.663843981485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45986.663843981485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45986.663843981485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45986.663843981485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45986.663843981485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45986.663843981485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45986.663843981485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45986.663843981485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45986.663843981485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45986.663843981485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45986.663843981485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45986.663843981485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45986.663843981485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45986.663843981485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45986.663843981485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45986.663843981485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45986.663843981485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45986.663843981485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45986.663843981485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45986.663843981485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45986.663843981485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45986.663843981485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45986.663843981485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45986.663843981485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45986.663843981485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45986.663843981485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45986.663843981485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45986.663843981485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45986.663843981485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45986.663843981485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45986.663843981485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45986.663843981485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45986.663843981485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45986.663843981485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45986.663843981485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45986.663843981485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45986.663843981485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45986.663843981485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45986.663843981485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45986.663843981485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45986.663843981485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45986.663843981485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45986.663843981485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45986.663843981485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45986.663843981485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45986.663843981485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45986.663843981485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45986.663843981485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45986.663843981485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45986.663843981485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45986.663843981485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45986.663843981485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45986.663843981485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45986.663843981485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45986.663843981485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45986.663843981485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45986.663843981485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45986.663843981485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45986.663843981485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45986.663843981485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45986.663843981485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45986.663843981485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45986.663843981485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45986.663843981485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45986.663843981485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45986.663843981485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45986.663843981485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45986.663843981485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45986.663843981485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45986.663843981485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45986.663843981485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45986.663843981485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45986.663843981485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45986.663843981485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45986.663843981485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45986.663843981485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45986.663843981485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45986.663843981485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45986.663843981485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45986.663843981485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45986.663843981485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45986.663843981485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45986.663843981485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45986.663843981485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45986.663843981485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45986.663843981485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45986.663843981485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45986.663843981485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45986.663843981485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45986.663843981485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45986.663843981485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45986.663843981485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45986.663843981485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45986.663843981485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45986.663843981485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45986.663843981485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45986.663843981485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45986.663843981485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45986.663843981485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45986.663843981485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45986.663843981485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45986.663843981485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45986.663843981485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45986.663843981485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45986.663843981485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45986.663843981485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45986.663843981485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45986.663843981485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45986.663843981485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45986.663843981485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45986.663843981485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45986.663843981485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45986.663843981485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45986.663843981485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45986.663843981485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45986.663843981485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45986.663843981485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45986.663843981485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45986.663843981485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45986.663843981485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45986.663843981485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45986.663843981485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45986.663843981485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45986.663843981485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45986.663843981485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45986.663843981485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45986.663843981485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45986.663843981485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45986.663843981485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45986.663843981485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45986.663843981485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45986.663843981485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45986.663843981485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45986.663843981485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45986.663843981485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45986.663843981485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45986.663843981485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45986.663843981485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45986.663843981485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45986.663843981485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45986.663843981485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45986.663843981485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45986.663843981485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45986.663843981485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45986.663843981485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45986.663843981485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45986.663843981485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45986.663843981485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45986.663843981485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45986.663843981485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45986.663843981485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45986.663843981485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45986.663843981485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45986.663843981485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45986.663843981485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45986.663843981485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45986.663843981485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45986.663843981485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45986.663843981485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45986.663843981485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45986.663843981485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45986.663843981485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45986.663843981485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45986.663843981485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45986.663843981485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45986.663843981485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45986.663843981485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45986.663843981485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45986.663843981485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45986.663843981485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45986.663843981485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45986.663843981485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45986.663843981485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45986.663843981485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45986.663843981485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45986.663843981485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45986.663843981485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45986.663843981485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45986.663843981485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45986.663843981485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45986.663843981485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45986.663843981485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45986.663843981485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45986.663843981485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45986.663843981485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45986.663843981485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45986.663843981485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45986.663843981485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45986.663843981485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45986.663843981485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45986.663843981485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45986.663843981485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45986.663843981485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283.18312604166567</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52" ca="1" si="0">IFERROR(NOW()-F3,"")</f>
        <v>0.15841539351822576</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45986.663843634262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45986.663843634262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45986.663843634262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45986.663843634262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45986.663843634262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45986.663843634262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45986.663843634262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45986.663843634262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45986.663843634262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45986.663843634262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45986.663843634262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45986.663843634262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45986.663843634262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45986.663843634262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45986.663843634262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45986.663843634262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45986.663843634262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45986.663843634262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45986.663843634262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45986.663843634262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45986.663843634262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45986.663843634262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45986.663843634262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45986.663843634262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45986.663843634262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45986.663843634262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45986.663843634262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45986.663843634262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45986.663843634262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45986.663843634262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45986.663843634262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45986.663843634262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45986.663843634262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45986.663843634262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45986.663843634262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45986.663843634262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45986.663843634262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45986.663843634262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45986.663843634262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45986.663843634262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45986.663843634262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45986.663843634262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45986.663843634262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45986.663843634262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45986.663843634262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45986.663843634262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45986.663843634262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45986.663843634262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45986.663843634262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45986.663843634262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45986.663843634262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45986.663843634262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45986.663843634262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45986.663843634262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45986.663843634262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45986.663843634262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45986.663843634262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45986.663843634262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45986.663843634262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45986.663843634262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45986.663843634262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45986.663843634262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45986.663843634262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45986.663843634262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45986.663843634262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45986.663843634262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45986.663843634262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45986.663843634262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45986.663843634262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45986.663843634262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45986.663843634262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45986.663843634262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45986.663843634262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45986.663843634262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45986.663843634262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45986.663843634262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45986.663843634262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45986.663843634262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45986.663843634262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45986.663843634262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45986.663843634262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45986.663843634262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45986.663843634262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45986.663843634262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45986.663843634262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45986.663843634262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45986.663843634262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45986.663843634262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45986.663843634262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45986.663843634262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45986.663843634262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45986.663843634262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45986.663843634262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45986.663843634262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45986.663843634262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45986.663843634262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45986.663843634262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45986.663843634262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45986.663843634262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45986.663843634262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45986.663843634262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45986.663843634262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45986.663843634262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45986.663843634262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45986.663843634262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45986.663843634262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45986.663843634262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45986.663843634262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45986.663843634262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45986.663843634262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45986.663843634262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45986.663843634262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45986.663843634262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45986.663843634262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45986.663843634262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45986.663843634262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45986.663843634262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45986.663843634262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45986.663843634262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45986.663843634262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45986.663843634262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45986.663843634262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45986.663843634262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45986.663843634262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45986.663843634262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45986.663843634262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45986.663843634262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45986.663843634262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45986.663843634262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45986.663843634262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45986.663843634262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45986.663843634262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45986.663843634262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45986.663843634262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45986.663843634262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45986.663843634262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45986.663843634262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45986.663843634262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45986.663843634262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45986.663843634262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45986.663843634262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45986.663843634262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45986.663843634262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45986.663843634262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45986.663843634262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45986.663843634262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45986.663843634262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45986.663843634262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45986.663843634262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45986.663843634262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45986.663843634262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45986.663843634262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45986.663843634262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45986.663843634262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45986.663843634262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45986.663843634262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45986.663843634262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45986.663843634262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45986.663843634262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45986.663843634262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45986.663843634262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45986.663843634262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45986.663843634262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45986.663843634262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45986.663843634262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45986.663843634262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45986.663843634262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45986.663843634262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45986.663843634262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45986.663843634262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45986.663843634262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45986.663843634262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45986.663843634262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45986.663843634262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45986.663843634262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45986.663843634262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45986.663843634262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45986.663843634262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45986.663843634262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45986.663843634262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45986.663843634262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45986.663843634262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45986.663843634262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45986.663843634262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45986.663843634262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45986.663843634262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45986.663843634262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45986.663843634262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45986.663843634262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45986.663843634262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45986.663843634262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45986.663843634262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45986.663843634262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45986.663843634262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45986.663843634262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45986.663843634262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45986.663843634262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45986.663843634262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45986.663843634262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45986.663843634262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45986.663843634262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45986.663843634262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45986.663843634262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45986.663843634262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45986.663843634262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45986.663843634262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45986.663843634262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45986.663843634262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45986.663843634262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45986.663843634262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45986.663843634262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45986.663843634262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45986.663843634262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45986.663843634262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45986.663843634262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45986.663843634262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45986.663843634262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45986.663843634262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45986.663843634262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45986.663843634262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45986.663843634262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45986.663843634262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45986.663843634262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45986.663843634262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45986.663843634262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45986.663843634262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45986.663843634262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45986.663843634262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45986.663843634262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45986.663843634262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45986.663843634262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45986.663843634262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45986.663843634262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45986.663843634262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45986.663843634262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45986.663843634262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45986.663843634262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45986.663843634262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45986.663843634262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45986.663843634262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45986.663843634262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45986.663843634262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45986.663843634262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45986.663843634262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45986.663843634262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45986.663843634262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45986.663843634262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45986.663843634262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45986.663843634262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45986.663843634262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45986.663843634262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45986.663843634262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45986.663843634262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45986.663843634262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45986.663843634262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45986.663843634262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45986.663843634262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45986.663843634262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45986.663843634262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45986.663843634262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45986.663843634262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45986.663843634262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45986.663843634262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45986.663843634262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45986.663843634262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45986.663843634262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45986.663843634262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45986.663843634262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45986.663843634262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45986.663843634262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45986.663843634262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45986.663843634262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45986.663843634262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45986.663843634262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45986.663843634262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45986.663843634262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45986.663843634262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45986.663843634262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45986.663843634262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45986.663843634262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45986.663843634262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45986.663843634262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45986.663843634262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45986.663843634262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45986.663843634262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45986.663843634262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45986.663843634262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45986.663843634262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45986.663843634262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45986.663843634262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45986.663843634262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45986.663843634262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45986.663843634262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45986.663843634262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45986.663843634262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45986.663843634262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45986.663843634262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45986.663843634262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45986.663843634262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45986.663843634262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45986.663843634262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45986.663843634262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45986.663843634262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45986.663843634262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45986.663843634262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45986.663843634262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45986.663843634262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45986.663843634262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45986.663843634262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45986.663843634262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45986.663843634262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45986.663843634262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45986.663843634262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45986.663843634262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45986.663843634262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45986.663843634262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45986.663843634262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45986.663843634262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45986.663843634262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45986.663843634262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45986.663843634262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45986.663843634262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45986.663843634262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45986.663843634262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45986.663843634262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45986.663843634262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45986.663843634262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45986.663843634262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45986.663843634262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45986.663843634262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45986.663843634262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45986.663843634262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45986.663843634262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45986.663843634262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45986.663843634262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45986.663843634262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45986.663843634262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45986.663843634262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45986.663843634262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45986.663843634262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45986.663843634262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45986.663843634262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45986.663843634262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45986.663843634262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45986.663843634262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45986.663843634262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45986.663843634262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45986.663843634262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45986.663843634262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45986.663843634262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45986.663843634262</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94.831783796296804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60.474966666668479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38.002732870372711</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5.2905450231482973</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0.27195706019119825</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45986.663843634262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45986.663843634262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45986.663843634262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45986.663843634262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45986.663843634262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45986.663843634262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45986.663843634262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45986.663843634262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45986.663843634262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45986.663843634262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45986.663843634262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45986.663843634262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45986.663843634262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45986.663843634262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45986.663843634262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45986.663843634262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45986.663843634262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45986.663843634262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45986.663843634262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45986.663843634262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45986.663843634262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45986.663843634262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45986.663843634262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45986.663843634262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45986.663843634262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45986.663843634262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45986.663843634262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45986.663843634262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45986.663843634262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45986.663843634262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45986.663843634262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45986.663843634262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45986.663843634262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45986.663843634262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45986.663843634262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45986.663843634262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39128</v>
      </c>
      <c r="B2" s="137" t="s">
        <v>5398</v>
      </c>
      <c r="C2" s="138">
        <v>1</v>
      </c>
      <c r="D2" s="137" t="s">
        <v>39129</v>
      </c>
      <c r="E2" s="109" t="s">
        <v>39021</v>
      </c>
      <c r="F2" s="139">
        <v>45986.614108796297</v>
      </c>
      <c r="G2" s="75">
        <f ca="1">IFERROR(NOW()-F2,"-")</f>
        <v>4.9734837964933831E-2</v>
      </c>
      <c r="H2" s="153">
        <v>45986.608796296299</v>
      </c>
      <c r="I2" s="137" t="str">
        <f>IFERROR(VLOOKUP(D2,DB!A:F,6,0),"")</f>
        <v>SCECO</v>
      </c>
      <c r="J2" s="137" t="str">
        <f>IFERROR(VLOOKUP(D2,DB!A:G,7,0),"")</f>
        <v>Vandalized</v>
      </c>
      <c r="K2" s="140" t="s">
        <v>39130</v>
      </c>
      <c r="L2" s="141" t="str">
        <f>IFERROR(VLOOKUP(D2,DB!A:I,9,0),"")</f>
        <v>Latis</v>
      </c>
    </row>
    <row r="3" spans="1:16382" ht="31.5" customHeight="1">
      <c r="A3"/>
      <c r="B3"/>
      <c r="C3" s="138"/>
      <c r="D3" s="137"/>
      <c r="E3" s="109"/>
      <c r="F3" s="153"/>
      <c r="G3" s="75">
        <f ca="1">IFERROR(NOW()-F3,"-")</f>
        <v>45986.663843634262</v>
      </c>
      <c r="H3" s="154"/>
      <c r="I3" s="156" t="str">
        <f>IFERROR(VLOOKUP(D3,DB!A:F,6,0),"")</f>
        <v/>
      </c>
      <c r="J3" s="156" t="str">
        <f>IFERROR(VLOOKUP(D3,DB!A:G,7,0),"")</f>
        <v/>
      </c>
      <c r="K3" s="140"/>
      <c r="L3" s="157" t="str">
        <f>IFERROR(VLOOKUP(D3,DB!A:I,9,0),"")</f>
        <v/>
      </c>
    </row>
    <row r="4" spans="1:16382" ht="31.5" customHeight="1">
      <c r="A4" s="136"/>
      <c r="B4" s="137" t="str">
        <f>IFERROR(VLOOKUP(D4,DB!A:K,11,0),"")</f>
        <v/>
      </c>
      <c r="C4" s="138"/>
      <c r="D4" s="137"/>
      <c r="E4" s="109"/>
      <c r="F4" s="139"/>
      <c r="G4" s="75">
        <f ca="1">IFERROR(NOW()-F4,"-")</f>
        <v>45986.663843634262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45986.663843634262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45986.663843634262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45986.663843634262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45986.663843634262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45986.663843634262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45986.663843634262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45986.663843634262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45986.663843634262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45986.663843634262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45986.663843634262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45986.663843634262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45986.663843634262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45986.663843634262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45986.663843634262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45986.663843634262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45986.663843634262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45986.663843634262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45986.663843634262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45986.663843634262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45986.663843634262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45986.663843634262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45986.663843634262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45986.663843634262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45986.663843634262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45986.663843634262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45986.663843634262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45986.663843634262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45986.663843634262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45986.663843634262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45986.663843634262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45986.663843634262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45986.663843634262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45986.663843634262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45986.663843634262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45986.663843634262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45986.663843634262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