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11" documentId="120_S{2AC9BD13-BADA-5192-A53E-5A8FF88502F6}" xr6:coauthVersionLast="47" xr6:coauthVersionMax="47" xr10:uidLastSave="{324F1DDE-4102-4B0A-B7DF-FE58C3685B1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<sst xmlns="http://schemas.openxmlformats.org/spreadsheetml/2006/main" count="180277" uniqueCount="39121">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</sst>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4" fillId="20" borderId="20" xfId="0" applyFont="1" applyFill="1" applyBorder="1"/>
    <xf numFmtId="0" fontId="34" fillId="20" borderId="20" xfId="0" applyFont="1" applyFill="1" applyBorder="1" applyAlignment="1">
      <alignment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308.27477743055351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45971.22320335648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45971.22320335648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45971.22320335648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45971.22320335648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45971.22320335648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45971.22320335648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45971.22320335648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45971.22320335648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45971.22320335648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45971.22320335648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45971.22320335648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45971.22320335648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45971.22320335648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45971.22320335648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45971.22320335648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45971.22320335648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45971.22320335648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45971.22320335648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45971.22320335648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45971.22320335648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45971.22320335648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45971.22320335648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45971.22320335648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45971.22320335648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45971.22320335648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45971.22320335648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45971.22320335648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45971.22320335648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45971.22320335648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45971.22320335648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45971.22320335648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45971.22320335648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45971.22320335648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45971.22320335648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45971.22320335648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45971.22320335648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45971.22320335648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45971.22320335648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45971.22320335648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45971.22320335648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45971.22320335648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45971.22320335648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45971.22320335648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45971.22320335648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45971.22320335648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45971.22320335648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45971.22320335648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45971.22320335648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45971.22320335648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45971.22320335648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45971.22320335648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45971.22320335648</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45971.22320335648</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CDF08A71-B45B-4F10-B32E-DF702ABFB8A9}"/>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146.22336539351818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7" t="s">
        <v>39105</v>
      </c>
      <c r="B4" s="18" t="str">
        <f>IFERROR(VLOOKUP(D4,DB!A:K,11,0),"")</f>
        <v>R2</v>
      </c>
      <c r="C4" s="18">
        <v>1</v>
      </c>
      <c r="D4" s="18" t="s">
        <v>21480</v>
      </c>
      <c r="E4" s="103" t="s">
        <v>39021</v>
      </c>
      <c r="F4" s="104">
        <v>45971.188437500001</v>
      </c>
      <c r="G4" s="105">
        <f t="shared" ca="1" si="0"/>
        <v>3.4765856478770729E-2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45971.22320335648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45971.22320335648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45971.22320335648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45971.22320335648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45971.22320335648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45971.22320335648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45971.22320335648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45971.22320335648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45971.22320335648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45971.22320335648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45971.22320335648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45971.22320335648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45971.22320335648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45971.22320335648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45971.22320335648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45971.22320335648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45971.22320335648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45971.22320335648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45971.22320335648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45971.22320335648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45971.22320335648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45971.22320335648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45971.22320335648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45971.22320335648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45971.22320335648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45971.22320335648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45971.22320335648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45971.22320335648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45971.22320335648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45971.22320335648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45971.22320335648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45971.22320335648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45971.22320335648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45971.22320335648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45971.22320335648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45971.22320335648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45971.22320335648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45971.22320335648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45971.22320335648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45971.22320335648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45971.22320335648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45971.22320335648</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45971.22320335648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45971.22320335648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45971.22320335648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45971.22320335648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45971.22320335648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45971.22320335648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45971.22320335648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45971.22320335648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45971.22320335648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45971.22320335648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45971.22320335648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45971.22320335648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45971.22320335648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45971.22320335648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45971.22320335648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45971.22320335648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45971.22320335648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45971.22320335648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45971.22320335648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45971.22320335648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45971.22320335648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45971.22320335648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45971.22320335648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45971.22320335648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45971.22320335648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45971.22320335648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45971.22320335648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45971.22320335648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45971.22320335648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45971.22320335648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45971.22320335648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45971.22320335648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45971.22320335648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45971.22320335648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45971.22320335648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45971.22320335648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45971.22320335648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45971.22320335648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45971.22320335648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45971.22320335648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45971.22320335648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45971.22320335648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45971.22320335648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45971.22320335648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45971.22320335648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45971.22320335648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45971.22320335648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45971.22320335648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45971.22320335648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45971.22320335648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45971.22320335648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45971.22320335648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45971.22320335648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45971.22320335648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45971.22320335648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45971.22320335648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45971.22320335648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45971.22320335648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45971.22320335648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45971.22320335648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45971.22320335648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45971.22320335648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45971.22320335648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45971.22320335648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45971.22320335648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45971.22320335648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45971.22320335648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45971.22320335648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45971.22320335648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45971.22320335648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45971.22320335648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45971.22320335648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45971.22320335648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45971.22320335648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45971.22320335648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45971.22320335648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45971.22320335648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45971.22320335648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45971.22320335648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45971.22320335648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45971.22320335648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45971.22320335648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45971.22320335648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45971.22320335648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45971.22320335648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45971.22320335648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45971.22320335648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45971.22320335648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45971.22320335648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45971.22320335648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45971.22320335648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45971.22320335648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45971.22320335648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45971.22320335648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45971.22320335648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45971.22320335648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45971.22320335648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45971.22320335648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45971.22320335648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45971.22320335648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45971.22320335648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45971.22320335648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45971.22320335648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45971.22320335648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45971.22320335648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45971.22320335648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45971.22320335648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45971.22320335648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45971.22320335648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45971.22320335648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45971.22320335648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45971.22320335648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45971.22320335648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45971.22320335648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45971.22320335648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45971.22320335648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45971.22320335648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45971.22320335648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45971.22320335648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45971.22320335648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45971.22320335648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45971.22320335648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45971.22320335648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45971.22320335648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45971.22320335648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45971.22320335648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45971.22320335648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45971.22320335648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45971.22320335648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45971.22320335648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45971.22320335648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45971.22320335648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45971.22320335648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45971.22320335648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45971.22320335648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45971.22320335648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45971.22320335648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45971.22320335648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45971.22320335648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45971.22320335648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45971.22320335648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45971.22320335648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45971.22320335648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45971.22320335648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45971.22320335648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45971.22320335648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45971.22320335648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45971.22320335648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45971.22320335648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45971.22320335648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45971.22320335648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45971.22320335648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45971.22320335648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45971.22320335648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45971.22320335648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45971.22320335648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45971.22320335648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45971.22320335648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45971.22320335648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45971.22320335648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45971.22320335648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45971.22320335648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45971.22320335648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45971.22320335648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45971.22320335648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45971.22320335648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45971.22320335648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45971.22320335648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45971.22320335648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45971.22320335648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45971.22320335648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45971.22320335648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45971.22320335648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45971.22320335648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45971.22320335648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45971.22320335648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45971.22320335648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45971.22320335648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45971.22320335648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45971.22320335648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45971.22320335648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45971.22320335648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45971.22320335648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45971.22320335648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45971.22320335648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45971.22320335648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45971.22320335648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45971.22320335648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45971.22320335648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45971.22320335648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45971.22320335648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45971.22320335648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45971.22320335648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45971.22320335648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45971.22320335648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45971.22320335648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45971.22320335648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45971.22320335648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45971.22320335648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45971.22320335648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45971.22320335648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45971.22320335648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45971.22320335648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45971.22320335648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45971.22320335648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45971.22320335648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45971.22320335648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45971.22320335648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45971.22320335648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45971.22320335648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45971.22320335648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45971.22320335648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45971.22320335648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45971.22320335648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45971.22320335648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45971.22320335648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45971.22320335648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45971.22320335648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45971.22320335648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45971.22320335648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45971.22320335648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45971.22320335648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45971.22320335648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45971.22320335648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45971.22320335648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45971.22320335648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45971.22320335648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45971.22320335648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45971.22320335648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45971.22320335648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45971.22320335648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45971.22320335648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45971.22320335648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45971.22320335648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45971.22320335648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45971.22320335648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45971.22320335648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45971.22320335648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45971.22320335648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45971.22320335648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45971.22320335648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45971.22320335648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45971.22320335648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45971.22320335648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45971.22320335648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45971.22320335648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45971.22320335648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45971.22320335648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45971.22320335648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45971.22320335648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45971.22320335648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45971.22320335648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45971.22320335648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45971.22320335648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45971.22320335648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45971.22320335648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45971.22320335648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45971.22320335648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45971.22320335648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45971.22320335648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45971.22320335648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45971.22320335648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45971.22320335648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45971.22320335648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45971.22320335648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45971.22320335648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45971.22320335648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45971.22320335648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45971.22320335648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45971.22320335648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45971.22320335648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45971.22320335648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45971.22320335648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45971.22320335648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45971.22320335648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45971.22320335648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45971.22320335648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45971.22320335648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45971.22320335648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45971.22320335648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45971.22320335648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45971.22320335648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45971.22320335648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45971.22320335648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45971.22320335648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45971.22320335648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45971.22320335648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45971.22320335648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45971.22320335648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45971.22320335648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45971.22320335648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45971.22320335648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45971.22320335648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45971.22320335648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45971.22320335648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45971.22320335648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45971.22320335648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45971.22320335648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45971.22320335648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45971.22320335648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45971.22320335648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45971.22320335648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45971.22320335648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45971.22320335648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45971.22320335648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45971.22320335648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45971.22320335648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45971.22320335648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45971.22320335648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45971.22320335648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45971.22320335648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45971.22320335648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45971.22320335648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45971.22320335648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45971.22320335648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45971.22320335648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45971.22320335648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45971.22320335648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45971.22320335648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45971.22320335648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45971.22320335648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45971.22320335648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45971.22320335648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45971.22320335648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45971.22320335648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45971.22320335648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45971.22320335648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45971.22320335648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45971.22320335648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45971.22320335648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45971.22320335648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45971.22320335648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45971.22320335648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45971.22320335648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45971.22320335648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45971.22320335648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45971.22320335648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45971.22320335648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45971.22320335648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45971.22320335648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45971.22320335648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45971.22320335648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45971.22320335648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45971.22320335648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45971.22320335648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45971.22320335648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45971.22320335648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45971.22320335648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45971.22320335648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45971.22320335648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45971.22320335648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45971.22320335648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45971.22320335648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45971.22320335648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45971.22320335648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45971.22320335648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45971.22320335648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45971.22320335648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45971.22320335648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45971.22320335648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45971.22320335648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45971.22320335648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45971.22320335648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45971.22320335648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45971.22320335648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45971.22320335648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45971.22320335648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45971.22320335648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45971.22320335648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45971.22320335648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45971.22320335648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45971.22320335648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45971.22320335648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45971.22320335648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45971.22320335648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45971.22320335648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45971.22320335648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45971.22320335648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45971.22320335648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45971.22320335648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45971.22320335648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45971.22320335648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45971.22320335648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45971.22320335648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45971.22320335648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45971.22320335648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45971.22320335648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45971.22320335648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45971.22320335648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45971.22320335648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45971.22320335648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45971.22320335648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45971.22320335648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45971.22320335648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45971.22320335648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45971.22320335648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45971.22320335648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45971.22320335648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45971.22320335648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45971.22320335648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45971.22320335648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45971.22320335648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45971.22320335648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45971.22320335648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45971.22320335648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45971.22320335648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45971.22320335648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45971.22320335648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45971.22320335648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45971.22320335648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45971.22320335648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45971.22320335648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45971.22320335648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45971.22320335648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45971.22320335648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45971.22320335648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45971.22320335648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45971.22320335648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45971.22320335648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45971.22320335648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45971.22320335648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45971.22320335648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45971.22320335648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45971.22320335648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45971.22320335648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45971.22320335648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45971.22320335648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45971.22320335648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45971.22320335648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45971.22320335648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45971.22320335648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45971.22320335648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45971.22320335648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45971.22320335648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45971.22320335648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45971.22320335648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45971.22320335648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45971.22320335648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45971.22320335648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45971.22320335648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45971.22320335648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45971.22320335648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45971.22320335648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45971.22320335648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45971.22320335648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45971.22320335648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45971.22320335648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45971.22320335648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45971.22320335648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45971.22320335648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45971.22320335648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45971.22320335648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45971.22320335648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45971.22320335648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45971.22320335648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45971.22320335648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45971.22320335648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45971.22320335648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45971.22320335648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45971.22320335648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45971.22320335648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45971.22320335648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45971.22320335648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45971.22320335648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45971.22320335648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45971.22320335648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45971.22320335648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45971.22320335648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45971.22320335648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45971.22320335648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45971.22320335648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45971.22320335648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45971.22320335648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45971.22320335648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45971.22320335648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45971.22320335648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45971.22320335648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45971.22320335648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45971.22320335648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45971.22320335648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45971.22320335648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45971.22320335648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45971.22320335648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45971.22320335648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45971.22320335648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45971.22320335648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45971.22320335648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45971.22320335648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45971.22320335648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45971.22320335648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45971.22320335648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45971.22320335648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45971.22320335648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45971.22320335648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45971.22320335648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45971.22320335648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45971.22320335648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45971.22320335648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45971.22320335648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45971.22320335648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45971.22320335648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45971.22320335648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45971.22320335648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45971.22320335648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45971.22320335648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45971.22320335648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45971.22320335648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45971.22320335648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45971.22320335648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45971.22320335648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45971.22320335648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45971.22320335648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45971.22320335648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45971.22320335648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45971.22320335648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45971.22320335648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45971.22320335648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45971.22320335648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45971.22320335648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45971.22320335648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45971.22320335648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45971.22320335648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45971.22320335648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45971.22320335648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45971.22320335648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45971.22320335648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45971.22320335648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45971.22320335648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45971.22320335648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45971.22320335648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45971.22320335648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45971.22320335648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45971.22320335648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45971.22320335648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45971.22320335648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45971.22320335648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45971.22320335648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45971.22320335648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45971.22320335648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45971.22320335648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45971.22320335648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45971.22320335648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45971.22320335648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45971.22320335648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45971.22320335648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45971.22320335648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45971.22320335648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45971.22320335648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45971.22320335648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45971.22320335648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45971.22320335648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45971.22320335648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45971.22320335648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45971.22320335648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45971.22320335648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45971.22320335648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45971.22320335648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45971.22320335648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45971.22320335648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45971.22320335648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45971.22320335648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45971.22320335648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45971.22320335648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45971.22320335648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45971.22320335648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45971.22320335648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45971.22320335648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45971.22320335648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45971.22320335648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45971.22320335648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45971.22320335648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45971.22320335648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45971.22320335648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45971.22320335648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45971.22320335648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45971.22320335648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45971.22320335648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45971.22320335648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45971.22320335648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45971.22320335648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45971.22320335648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45971.22320335648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45971.22320335648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45971.22320335648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45971.22320335648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45971.22320335648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45971.22320335648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45971.22320335648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45971.22320335648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45971.22320335648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45971.22320335648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45971.22320335648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45971.22320335648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45971.22320335648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45971.22320335648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45971.22320335648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45971.22320335648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45971.22320335648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45971.22320335648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45971.22320335648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45971.22320335648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45971.22320335648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45971.22320335648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45971.22320335648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45971.22320335648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45971.22320335648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45971.22320335648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45971.22320335648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45971.22320335648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45971.22320335648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45971.22320335648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45971.22320335648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45971.22320335648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45971.22320335648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45971.22320335648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45971.22320335648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45971.22320335648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45971.22320335648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45971.22320335648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45971.22320335648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45971.22320335648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45971.22320335648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45971.22320335648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45971.22320335648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45971.22320335648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45971.22320335648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45971.22320335648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45971.22320335648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45971.22320335648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45971.22320335648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45971.22320335648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45971.22320335648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45971.22320335648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45971.22320335648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45971.22320335648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45971.22320335648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45971.22320335648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45971.22320335648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45971.22320335648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45971.22320335648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45971.22320335648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45971.22320335648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45971.22320335648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45971.22320335648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45971.22320335648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45971.22320335648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45971.22320335648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45971.22320335648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45971.22320335648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45971.22320335648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45971.22320335648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45971.22320335648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45971.22320335648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45971.22320335648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45971.22320335648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45971.22320335648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45971.22320335648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45971.22320335648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45971.22320335648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45971.22320335648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45971.22320335648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45971.22320335648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45971.22320335648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45971.22320335648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45971.22320335648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45971.22320335648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45971.22320335648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45971.22320335648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45971.22320335648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45971.22320335648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45971.22320335648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45971.22320335648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45971.22320335648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45971.22320335648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45971.22320335648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45971.22320335648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45971.22320335648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45971.22320335648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45971.22320335648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45971.22320335648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45971.22320335648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45971.22320335648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45971.22320335648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45971.22320335648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45971.22320335648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45971.22320335648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45971.22320335648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45971.22320335648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45971.22320335648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45971.22320335648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45971.22320335648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45971.22320335648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45971.22320335648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45971.22320335648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45971.22320335648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45971.22320335648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45971.22320335648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45971.22320335648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45971.22320335648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45971.22320335648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45971.22320335648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45971.22320335648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45971.22320335648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45971.22320335648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45971.22320335648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45971.22320335648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45971.22320335648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45971.22320335648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45971.22320335648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45971.22320335648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45971.22320335648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45971.22320335648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45971.22320335648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45971.22320335648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45971.22320335648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45971.22320335648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45971.22320335648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45971.22320335648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45971.22320335648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45971.22320335648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45971.22320335648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45971.22320335648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45971.22320335648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45971.22320335648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45971.22320335648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45971.22320335648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45971.22320335648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45971.22320335648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45971.22320335648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45971.22320335648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45971.22320335648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45971.22320335648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45971.22320335648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45971.22320335648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45971.22320335648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45971.22320335648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45971.22320335648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45971.22320335648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45971.22320335648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45971.22320335648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45971.22320335648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45971.22320335648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45971.22320335648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45971.22320335648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45971.22320335648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45971.22320335648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45971.22320335648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45971.22320335648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45971.22320335648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45971.22320335648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45971.22320335648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45971.22320335648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45971.22320335648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45971.22320335648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45971.22320335648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45971.22320335648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45971.22320335648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45971.22320335648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45971.22320335648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45971.22320335648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45971.22320335648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45971.22320335648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45971.22320335648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45971.22320335648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45971.22320335648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45971.22320335648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45971.22320335648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45971.22320335648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45971.22320335648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45971.22320335648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45971.22320335648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45971.22320335648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45971.22320335648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45971.22320335648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45971.22320335648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45971.22320335648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45971.22320335648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45971.22320335648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45971.22320335648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45971.22320335648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45971.22320335648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45971.22320335648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45971.22320335648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45971.22320335648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45971.22320335648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45971.22320335648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45971.22320335648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45971.22320335648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45971.22320335648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45971.22320335648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45971.22320335648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45971.22320335648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45971.22320335648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45971.22320335648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45971.22320335648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45971.22320335648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45971.22320335648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45971.22320335648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45971.22320335648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45971.22320335648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45971.22320335648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45971.22320335648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45971.22320335648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45971.22320335648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45971.22320335648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45971.22320335648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45971.22320335648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45971.22320335648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45971.22320335648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45971.22320335648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45971.22320335648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45971.22320335648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45971.22320335648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45971.22320335648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45971.22320335648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45971.22320335648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45971.22320335648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45971.22320335648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45971.22320335648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45971.22320335648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45971.22320335648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45971.22320335648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45971.22320335648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45971.22320335648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45971.22320335648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45971.22320335648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45971.22320335648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45971.22320335648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45971.22320335648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45971.22320335648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45971.22320335648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45971.22320335648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45971.22320335648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45971.22320335648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45971.22320335648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45971.22320335648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45971.22320335648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45971.22320335648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45971.22320335648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45971.22320335648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45971.22320335648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45971.22320335648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45971.22320335648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45971.22320335648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45971.22320335648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45971.22320335648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45971.22320335648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45971.22320335648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45971.22320335648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45971.22320335648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45971.22320335648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45971.22320335648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45971.22320335648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45971.22320335648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45971.22320335648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45971.22320335648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45971.22320335648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45971.22320335648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45971.22320335648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45971.22320335648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45971.22320335648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45971.22320335648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45971.22320335648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45971.22320335648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45971.22320335648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45971.22320335648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45971.22320335648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45971.22320335648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45971.22320335648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45971.22320335648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45971.22320335648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45971.22320335648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45971.22320335648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45971.22320335648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45971.22320335648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45971.22320335648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45971.22320335648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45971.22320335648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45971.22320335648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45971.22320335648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45971.22320335648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45971.22320335648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45971.22320335648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45971.22320335648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45971.22320335648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45971.22320335648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45971.22320335648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45971.22320335648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45971.22320335648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45971.22320335648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45971.22320335648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45971.22320335648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45971.22320335648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45971.22320335648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45971.22320335648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45971.22320335648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45971.22320335648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45971.22320335648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45971.22320335648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45971.22320335648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45971.22320335648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45971.22320335648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45971.22320335648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45971.22320335648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45971.22320335648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45971.22320335648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45971.22320335648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45971.22320335648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45971.22320335648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45971.22320335648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45971.22320335648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45971.22320335648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45971.22320335648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45971.22320335648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45971.22320335648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45971.22320335648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45971.22320335648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45971.22320335648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45971.22320335648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45971.22320335648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45971.22320335648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45971.22320335648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45971.22320335648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45971.22320335648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45971.22320335648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45971.22320335648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45971.22320335648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45971.22320335648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45971.22320335648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45971.22320335648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45971.22320335648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45971.22320335648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45971.22320335648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45971.22320335648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45971.22320335648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45971.22320335648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45971.22320335648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45971.22320335648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45971.22320335648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45971.22320335648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45971.22320335648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45971.22320335648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45971.22320335648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45971.22320335648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45971.22320335648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45971.22320335648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45971.22320335648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45971.22320335648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45971.22320335648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45971.22320335648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45971.22320335648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45971.22320335648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45971.22320335648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45971.22320335648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45971.22320335648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45971.22320335648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45971.22320335648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45971.22320335648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45971.22320335648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45971.22320335648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45971.22320335648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45971.22320335648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45971.22320335648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45971.22320335648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45971.22320335648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45971.22320335648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45971.22320335648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45971.22320335648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45971.22320335648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45971.22320335648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45971.22320335648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45971.22320335648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45971.22320335648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45971.22320335648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45971.22320335648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45971.22320335648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45971.22320335648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45971.22320335648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45971.22320335648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45971.22320335648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45971.22320335648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45971.22320335648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45971.22320335648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45971.22320335648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45971.22320335648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45971.22320335648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45971.22320335648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45971.22320335648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45971.22320335648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45971.22320335648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45971.22320335648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45971.22320335648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45971.22320335648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45971.22320335648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45971.22320335648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45971.22320335648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45971.22320335648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45971.22320335648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45971.22320335648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45971.22320335648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45971.22320335648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45971.22320335648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45971.22320335648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45971.22320335648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45971.22320335648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45971.22320335648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45971.22320335648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45971.22320335648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45971.22320335648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45971.22320335648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45971.22320335648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45971.22320335648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45971.22320335648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45971.22320335648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45971.22320335648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45971.22320335648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45971.22320335648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45971.22320335648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45971.22320335648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45971.22320335648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45971.22320335648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45971.22320335648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45971.22320335648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45971.22320335648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45971.22320335648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45971.22320335648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45971.22320335648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45971.22320335648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45971.22320335648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45971.22320335648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45971.22320335648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45971.22320335648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45971.22320335648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45971.22320335648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45971.22320335648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45971.22320335648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45971.22320335648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45971.22320335648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45971.22320335648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45971.22320335648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45971.22320335648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45971.22320335648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45971.22320335648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45971.22320335648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45971.22320335648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45971.22320335648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45971.22320335648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45971.22320335648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45971.22320335648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45971.22320335648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267.74248576388345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0.42389780092344154</v>
      </c>
      <c r="H3" s="96">
        <v>45970.793634259258</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45971.22320335648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45971.22320335648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45971.22320335648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45971.22320335648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45971.22320335648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45971.22320335648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45971.22320335648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45971.22320335648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45971.22320335648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45971.22320335648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45971.22320335648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45971.22320335648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45971.22320335648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45971.22320335648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45971.22320335648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45971.22320335648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45971.22320335648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45971.22320335648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45971.22320335648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45971.22320335648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45971.22320335648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45971.22320335648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45971.22320335648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45971.22320335648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45971.22320335648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45971.22320335648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45971.22320335648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45971.22320335648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45971.22320335648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45971.22320335648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45971.22320335648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45971.22320335648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45971.22320335648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45971.22320335648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45971.22320335648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45971.22320335648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45971.22320335648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45971.22320335648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45971.22320335648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45971.22320335648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45971.22320335648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45971.22320335648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45971.22320335648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45971.22320335648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45971.22320335648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45971.22320335648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45971.22320335648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45971.22320335648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45971.22320335648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45971.22320335648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45971.22320335648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45971.22320335648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45971.22320335648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45971.22320335648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45971.22320335648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45971.22320335648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45971.22320335648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45971.22320335648</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45971.22320335648</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45971.22320335648</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45971.22320335648</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45971.22320335648</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45971.22320335648</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45971.22320335648</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45971.22320335648</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79.391143171291333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45.034326041663007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5" ca="1" si="1">IFERROR(NOW()-F4,"")</f>
        <v>22.562092245367239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45971.22320335648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45971.22320335648</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45971.22320335648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45971.22320335648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45971.22320335648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45971.22320335648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45971.22320335648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45971.22320335648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45971.22320335648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45971.22320335648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45971.22320335648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45971.22320335648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45971.22320335648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45971.22320335648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45971.22320335648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45971.22320335648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45971.22320335648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45971.22320335648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45971.22320335648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45971.22320335648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45971.22320335648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45971.22320335648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45971.22320335648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45971.22320335648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45971.22320335648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45971.22320335648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45971.22320335648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45971.22320335648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45971.22320335648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45971.22320335648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45971.22320335648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45971.22320335648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45971.22320335648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45971.22320335648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45971.22320335648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45971.22320335648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45971.22320335648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45971.22320335648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45971.22320335648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45971.22320335648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45971.22320335648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45971.22320335648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45971.22320335648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45971.22320335648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45971.22320335648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45971.22320335648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45971.22320335648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45971.22320335648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45971.22320335648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45971.22320335648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45971.22320335648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45971.22320335648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45971.22320335648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45971.22320335648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45971.22320335648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45971.22320335648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45971.22320335648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45971.22320335648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45971.22320335648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45971.22320335648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45971.22320335648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45971.22320335648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45971.22320335648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45971.22320335648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45971.22320335648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45971.22320335648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45971.22320335648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45971.22320335648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45971.22320335648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45971.22320335648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45971.22320335648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45971.22320335648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45971.22320335648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45971.22320335648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45971.22320335648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45971.22320335648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45971.22320335648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45971.22320335648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45971.22320335648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45971.22320335648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45971.22320335648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45971.22320335648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45971.22320335648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45971.22320335648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45971.22320335648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45971.22320335648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45971.22320335648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45971.22320335648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45971.22320335648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45971.22320335648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45971.22320335648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45971.22320335648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45971.22320335648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45971.22320335648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45971.22320335648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45971.22320335648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45971.22320335648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45971.22320335648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45971.22320335648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45971.22320335648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45971.22320335648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45971.22320335648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45971.22320335648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45971.22320335648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45971.22320335648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45971.22320335648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45971.22320335648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45971.22320335648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45971.22320335648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45971.22320335648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45971.22320335648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45971.22320335648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45971.22320335648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45971.22320335648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45971.22320335648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45971.22320335648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45971.22320335648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45971.22320335648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45971.22320335648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45971.22320335648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45971.22320335648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45971.22320335648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45971.22320335648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45971.22320335648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45971.22320335648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45971.22320335648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45971.22320335648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45971.22320335648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45971.22320335648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45971.22320335648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45971.22320335648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45971.22320335648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45971.22320335648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45971.22320335648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45971.22320335648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45971.22320335648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45971.22320335648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45971.22320335648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45971.22320335648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45971.22320335648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45971.22320335648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45971.22320335648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45971.22320335648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45971.22320335648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45971.22320335648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45971.22320335648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45971.22320335648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45971.22320335648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45971.22320335648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45971.22320335648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45971.22320335648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45971.22320335648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45971.22320335648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45971.22320335648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45971.22320335648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45971.22320335648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45971.22320335648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45971.22320335648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45971.22320335648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45971.22320335648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45971.22320335648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45971.22320335648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45971.22320335648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45971.22320335648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45971.22320335648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45971.22320335648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45971.22320335648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45971.22320335648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45971.22320335648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45971.22320335648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45971.22320335648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45971.22320335648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45971.22320335648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45971.22320335648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45971.22320335648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45971.22320335648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45971.22320335648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45971.22320335648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45971.22320335648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45971.22320335648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45971.22320335648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45971.22320335648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45971.22320335648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45971.22320335648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45971.22320335648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45971.22320335648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45971.22320335648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45971.22320335648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45971.22320335648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45971.22320335648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45971.22320335648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45971.22320335648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45971.22320335648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45971.22320335648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45971.22320335648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45971.22320335648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45971.22320335648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45971.22320335648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45971.22320335648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45971.22320335648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45971.22320335648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45971.22320335648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45971.22320335648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45971.22320335648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45971.22320335648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45971.22320335648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45971.22320335648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45971.22320335648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45971.22320335648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45971.22320335648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45971.22320335648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45971.22320335648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45971.22320335648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45971.22320335648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45971.22320335648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45971.22320335648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45971.22320335648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45971.22320335648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45971.22320335648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45971.22320335648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45971.22320335648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45971.22320335648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45971.22320335648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45971.22320335648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45971.22320335648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45971.22320335648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45971.22320335648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45971.22320335648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45971.22320335648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45971.22320335648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45971.22320335648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45971.22320335648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45971.22320335648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45971.22320335648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45971.22320335648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45971.22320335648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45971.22320335648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45971.22320335648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45971.22320335648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45971.22320335648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45971.22320335648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45971.22320335648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45971.22320335648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45971.22320335648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45971.22320335648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45971.22320335648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45971.22320335648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45971.22320335648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45971.22320335648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45971.22320335648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45971.22320335648</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39119</v>
      </c>
      <c r="B2" s="154" t="str">
        <f>IFERROR(VLOOKUP(D2,DB!A:K,11,0),"")</f>
        <v>R6</v>
      </c>
      <c r="C2" s="155">
        <v>1</v>
      </c>
      <c r="D2" s="154" t="s">
        <v>35650</v>
      </c>
      <c r="E2" s="152" t="s">
        <v>39021</v>
      </c>
      <c r="F2" s="156">
        <v>45970.686331018522</v>
      </c>
      <c r="G2" s="157">
        <f t="shared" ref="G2:G11" ca="1" si="0">IFERROR(NOW()-F2,"-")</f>
        <v>0.53687233795790235</v>
      </c>
      <c r="H2" s="156">
        <v>45970.68136574074</v>
      </c>
      <c r="I2" s="154" t="str">
        <f>IFERROR(VLOOKUP(D2,DB!A:F,6,0),"")</f>
        <v>Generator-SG</v>
      </c>
      <c r="J2" s="154" t="str">
        <f>IFERROR(VLOOKUP(D2,DB!A:G,7,0),"")</f>
        <v>Dead</v>
      </c>
      <c r="K2" s="158" t="s">
        <v>39120</v>
      </c>
      <c r="L2" s="154" t="str">
        <f>IFERROR(VLOOKUP(D2,DB!A:I,9,0),"")</f>
        <v>Latis</v>
      </c>
    </row>
    <row r="3" spans="1:16382" ht="31.5" customHeight="1">
      <c r="A3" s="140"/>
      <c r="B3" s="141" t="str">
        <f>IFERROR(VLOOKUP(D3,DB!A:K,11,0),"")</f>
        <v/>
      </c>
      <c r="C3" s="142"/>
      <c r="D3" s="165"/>
      <c r="E3" s="166"/>
      <c r="F3" s="143"/>
      <c r="G3" s="105">
        <f t="shared" ca="1" si="0"/>
        <v>45971.22320335648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c r="E4"/>
      <c r="F4" s="143"/>
      <c r="G4" s="105">
        <f t="shared" ca="1" si="0"/>
        <v>45971.22320335648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45971.22320335648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45971.22320335648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45971.22320335648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45971.22320335648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45971.22320335648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45971.22320335648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45971.22320335648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45971.22320335648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45971.22320335648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45971.22320335648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45971.22320335648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45971.22320335648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45971.22320335648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45971.22320335648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45971.22320335648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45971.22320335648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45971.22320335648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45971.22320335648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45971.22320335648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45971.22320335648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45971.22320335648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45971.22320335648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45971.22320335648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45971.22320335648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45971.22320335648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45971.22320335648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45971.22320335648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45971.22320335648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45971.22320335648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45971.22320335648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45971.22320335648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45971.22320335648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45971.22320335648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45971.22320335648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45971.22320335648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45971.22320335648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45971.22320335648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45971.22320335648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45971.22320335648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45971.22320335648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45971.22320335648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45971.22320335648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45971.22320335648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45971.22320335648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45971.22320335648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45971.22320335648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45971.22320335648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45971.22320335648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45971.22320335648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45971.22320335648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45971.22320335648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45971.22320335648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45971.22320335648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45971.22320335648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45971.22320335648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45971.22320335648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45971.22320335648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45971.22320335648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45971.22320335648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45971.22320335648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45971.22320335648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45971.22320335648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45971.22320335648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45971.22320335648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45971.22320335648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45971.22320335648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45971.22320335648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45971.22320335648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45971.22320335648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45971.22320335648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45971.22320335648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45971.22320335648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45971.22320335648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45971.22320335648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45971.22320335648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45971.22320335648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45971.22320335648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45971.22320335648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45971.22320335648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45971.22320335648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45971.22320335648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45971.22320335648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45971.22320335648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45971.22320335648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45971.22320335648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45971.22320335648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45971.22320335648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45971.22320335648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45971.22320335648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45971.22320335648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45971.22320335648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45971.22320335648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45971.22320335648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45971.22320335648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45971.22320335648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45971.22320335648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45971.22320335648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45971.22320335648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45971.22320335648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45971.22320335648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45971.22320335648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45971.22320335648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45971.22320335648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45971.22320335648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45971.22320335648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45971.22320335648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45971.22320335648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45971.22320335648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45971.22320335648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45971.22320335648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45971.22320335648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45971.22320335648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45971.22320335648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45971.22320335648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45971.22320335648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45971.22320335648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45971.22320335648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45971.22320335648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45971.22320335648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45971.22320335648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45971.22320335648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45971.22320335648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45971.22320335648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45971.22320335648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45971.22320335648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45971.22320335648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45971.22320335648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45971.22320335648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45971.22320335648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45971.22320335648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45971.22320335648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45971.22320335648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45971.22320335648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45971.22320335648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45971.22320335648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45971.22320335648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45971.22320335648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45971.22320335648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45971.22320335648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45971.22320335648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45971.22320335648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45971.22320335648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45971.22320335648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45971.22320335648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45971.22320335648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45971.22320335648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45971.22320335648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45971.22320335648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45971.22320335648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45971.22320335648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45971.22320335648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45971.22320335648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45971.22320335648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45971.22320335648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45971.22320335648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45971.22320335648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45971.22320335648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45971.22320335648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45971.22320335648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45971.22320335648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45971.22320335648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45971.22320335648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45971.22320335648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45971.22320335648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45971.22320335648</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45971.22320335648</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45971.22320335648</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45971.22320335648</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45971.22320335648</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2025-11-10T02:23:29Z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