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02" documentId="13_ncr:1_{F6CB121F-512D-4AA6-A0C1-0FB36C537598}" xr6:coauthVersionLast="47" xr6:coauthVersionMax="47" xr10:uidLastSave="{25207338-ECAA-471D-9A9F-75C7BDE8E770}"/>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<sst xmlns="http://schemas.openxmlformats.org/spreadsheetml/2006/main" count="179021" uniqueCount="39100">
  <si>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</si>
  <si>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</si>
  <si>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</si>
  <si>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</si>
  <si>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</si>
  <si>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</si>
  <si>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</si>
  <si>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</si>
  <si>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</si>
  <si>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</si>
  <si>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</si>
  <si>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</si>
  <si>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</si>
  <si>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</si>
  <si>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</si>
  <si>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</si>
  <si>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</si>
  <si>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</si>
  <si>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</si>
  <si>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</si>
  <si>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</si>
  <si>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</si>
  <si>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</si>
  <si>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</si>
  <si>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</si>
  <si>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</si>
  <si>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</si>
  <si>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</si>
  <si>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</si>
  <si>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</si>
  <si>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</si>
  <si>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</si>
  <si>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</si>
  <si>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</si>
  <si>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</si>
  <si>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</si>
  <si>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</si>
  <si>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</si>
  <si>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</si>
  <si>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</si>
  <si>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</si>
  <si>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</si>
  <si>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</si>
  <si>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</si>
  <si>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</si>
  <si>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</si>
  <si>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</si>
  <si>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</si>
  <si>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</si>
  <si>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</si>
  <si>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</si>
  <si>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</si>
  <si>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</si>
  <si>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</si>
  <si>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</si>
  <si>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</si>
  <si>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</si>
  <si>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</si>
  <si>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</si>
  <si>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</si>
  <si>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</si>
  <si>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</si>
  <si>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</si>
  <si>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</si>
  <si>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</si>
  <si>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</si>
  <si>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</si>
  <si>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</si>
  <si>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</si>
  <si>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</si>
  <si>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</si>
  <si>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</si>
  <si>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</si>
  <si>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</si>
  <si>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</si>
  <si>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</si>
  <si>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</si>
  <si>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</si>
  <si>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</si>
  <si>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</si>
  <si>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</si>
  <si>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</si>
  <si>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</si>
  <si>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</si>
  <si>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</si>
  <si>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</si>
  <si>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</si>
  <si>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</si>
  <si>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</si>
  <si>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</si>
  <si>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</si>
  <si>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</si>
  <si>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</si>
  <si>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</si>
  <si>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</si>
  <si>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</si>
  <si>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</si>
  <si>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</si>
  <si>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</si>
  <si>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</si>
  <si>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</si>
  <si>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</si>
  <si>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</si>
  <si>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</si>
  <si>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</si>
  <si>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</si>
  <si>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</si>
  <si>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</si>
  <si>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</si>
  <si>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</si>
  <si>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</si>
  <si>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</si>
  <si>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</si>
  <si>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</si>
  <si>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</si>
  <si>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</si>
  <si>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</si>
  <si>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</si>
  <si>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</si>
  <si>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</si>
  <si>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</si>
  <si>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</si>
  <si>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</si>
  <si>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</si>
  <si>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</si>
  <si>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</si>
  <si>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</si>
  <si>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</si>
  <si>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</si>
  <si>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</si>
  <si>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</si>
  <si>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</si>
  <si>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</si>
  <si>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</si>
  <si>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</si>
  <si>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</si>
  <si>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</si>
  <si>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</si>
  <si>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</si>
  <si>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</si>
  <si>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</si>
  <si>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</si>
  <si>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</si>
  <si>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</si>
  <si>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</si>
  <si>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</si>
  <si>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</si>
  <si>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</si>
  <si>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</si>
  <si>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</si>
  <si>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</si>
  <si>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</si>
  <si>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</si>
  <si>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</si>
  <si>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</si>
  <si>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</si>
  <si>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</si>
  <si>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</si>
  <si>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</si>
  <si>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</si>
  <si>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</si>
  <si>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</si>
  <si>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</si>
  <si>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</si>
  <si>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</si>
  <si>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</si>
  <si>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</si>
  <si>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</si>
  <si>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</si>
  <si>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</si>
  <si>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</si>
  <si>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</si>
  <si>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</si>
  <si>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</si>
  <si>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</si>
  <si>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</si>
  <si>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</si>
  <si>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</si>
  <si>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</si>
  <si>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</si>
  <si>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</si>
  <si>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</si>
  <si>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</si>
  <si>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</si>
  <si>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</si>
  <si>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</si>
  <si>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</si>
  <si>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</si>
  <si>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</si>
  <si>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</si>
  <si>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</si>
  <si>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</si>
  <si>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</si>
  <si>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</si>
  <si>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</si>
  <si>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</si>
  <si>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</si>
  <si>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</si>
  <si>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</si>
  <si>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</si>
  <si>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</si>
  <si>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</si>
  <si>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</si>
  <si>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</si>
  <si>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</si>
  <si>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</si>
  <si>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</si>
  <si>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</si>
  <si>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</si>
  <si>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</si>
  <si>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</si>
  <si>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</si>
  <si>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</si>
  <si>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</si>
  <si>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</si>
  <si>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</si>
  <si>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</si>
  <si>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</si>
  <si>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</si>
  <si>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</si>
  <si>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</si>
  <si>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</si>
  <si>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</si>
  <si>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</si>
  <si>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</si>
  <si>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</si>
  <si>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</si>
  <si>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</si>
  <si>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</si>
  <si>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</si>
  <si>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</si>
  <si>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</si>
  <si>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</si>
  <si>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</si>
  <si>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</si>
  <si>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</si>
  <si>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</si>
  <si>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</si>
  <si>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</si>
  <si>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</si>
  <si>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</si>
  <si>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</si>
  <si>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</si>
  <si>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</si>
  <si>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</si>
  <si>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</si>
  <si>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</si>
  <si>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</si>
  <si>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</si>
  <si>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</si>
  <si>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</si>
  <si>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</si>
  <si>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</si>
  <si>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</si>
  <si>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</si>
  <si>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</si>
  <si>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</si>
  <si>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</si>
  <si>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</si>
  <si>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</si>
  <si>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</si>
  <si>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</si>
  <si>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</si>
  <si>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</si>
  <si>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</si>
  <si>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</si>
  <si>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</si>
  <si>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</si>
  <si>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</si>
  <si>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</si>
  <si>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</si>
  <si>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</si>
  <si>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</si>
  <si>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</si>
  <si>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</si>
  <si>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</si>
  <si>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</si>
  <si>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</si>
  <si>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</si>
  <si>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</si>
  <si>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</si>
  <si>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</si>
  <si>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</si>
  <si>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</si>
  <si>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</si>
  <si>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</si>
  <si>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</si>
  <si>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</si>
  <si>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</si>
  <si>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</si>
  <si>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</si>
  <si>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</si>
  <si>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</si>
  <si>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</si>
  <si>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</si>
  <si>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</si>
  <si>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</si>
  <si>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</si>
  <si>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</si>
  <si>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</si>
  <si>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</si>
  <si>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</si>
  <si>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</si>
  <si>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</si>
  <si>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</si>
  <si>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</si>
  <si>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</si>
  <si>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</si>
  <si>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</si>
  <si>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</si>
  <si>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</si>
  <si>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</si>
  <si>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</si>
  <si>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</si>
  <si>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</si>
  <si>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</si>
  <si>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</si>
  <si>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</si>
  <si>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</si>
  <si>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</si>
  <si>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</si>
  <si>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</si>
  <si>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</si>
  <si>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</si>
  <si>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</si>
  <si>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</si>
  <si>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</si>
  <si>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</si>
  <si>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</si>
  <si>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</si>
  <si>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</si>
  <si>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</si>
  <si>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</si>
  <si>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</si>
  <si>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</si>
  <si>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</si>
  <si>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</si>
  <si>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</si>
  <si>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</si>
  <si>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</si>
  <si>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</si>
  <si>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</si>
  <si>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</si>
  <si>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</si>
  <si>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</si>
  <si>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</si>
  <si>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</si>
  <si>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</si>
  <si>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</si>
  <si>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</si>
  <si>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</si>
  <si>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</si>
  <si>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</si>
  <si>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</si>
  <si>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</si>
  <si>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</si>
  <si>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</si>
  <si>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</si>
  <si>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</si>
  <si>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</si>
  <si>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</si>
  <si>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</si>
  <si>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</si>
  <si>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</si>
  <si>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</si>
  <si>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</si>
  <si>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</si>
  <si>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</si>
  <si>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</si>
  <si>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</si>
  <si>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</si>
  <si>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</si>
  <si>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</si>
  <si>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</si>
  <si>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</si>
  <si>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</si>
  <si>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</si>
  <si>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</si>
  <si>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</si>
  <si>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</si>
  <si>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</si>
  <si>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</si>
  <si>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</si>
  <si>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</si>
  <si>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</si>
  <si>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</si>
  <si>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</si>
  <si>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</si>
  <si>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</si>
  <si>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</si>
  <si>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</si>
  <si>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</si>
  <si>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</si>
  <si>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</si>
  <si>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</si>
  <si>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</si>
  <si>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</si>
  <si>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</si>
  <si>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</si>
  <si>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</si>
  <si>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</si>
  <si>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</si>
  <si>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</si>
  <si>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</si>
  <si>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</si>
  <si>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</si>
  <si>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</si>
  <si>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</si>
  <si>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</si>
  <si>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</si>
  <si>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</si>
  <si>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</si>
  <si>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</si>
  <si>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</si>
  <si>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</si>
  <si>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</si>
  <si>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</si>
  <si>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</si>
  <si>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</si>
  <si>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</si>
  <si>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</si>
  <si>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</si>
  <si>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</si>
  <si>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</si>
  <si>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</si>
  <si>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</si>
  <si>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</si>
  <si>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</si>
  <si>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</si>
  <si>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</si>
  <si>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</si>
  <si>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</si>
  <si>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</si>
  <si>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</si>
  <si>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</si>
  <si>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</si>
  <si>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</si>
  <si>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</si>
  <si>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</si>
  <si>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</si>
  <si>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</si>
  <si>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</si>
  <si>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</si>
  <si>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</si>
  <si>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</si>
  <si>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</si>
  <si>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</si>
  <si>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</si>
  <si>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</si>
  <si>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</si>
  <si>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</si>
  <si>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</si>
  <si>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</si>
  <si>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</si>
  <si>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</si>
  <si>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</si>
  <si>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</si>
  <si>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</si>
  <si>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</si>
  <si>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</si>
  <si>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</si>
  <si>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</si>
  <si>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</si>
  <si>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</si>
  <si>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</si>
  <si>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</si>
  <si>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</si>
  <si>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</si>
  <si>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</si>
  <si>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</si>
  <si>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</si>
  <si>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</si>
  <si>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</si>
  <si>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</si>
  <si>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</si>
  <si>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</si>
  <si>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</si>
  <si>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</si>
  <si>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</si>
  <si>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</si>
  <si>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</si>
  <si>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</si>
  <si>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</si>
  <si>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</si>
  <si>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</si>
  <si>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</si>
  <si>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</si>
  <si>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</si>
  <si>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</si>
  <si>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</si>
  <si>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</si>
  <si>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</si>
  <si>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</si>
  <si>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</si>
  <si>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</si>
  <si>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</si>
  <si>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</si>
  <si>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</si>
  <si>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</si>
  <si>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</si>
  <si>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</si>
  <si>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</si>
  <si>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</si>
  <si>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</si>
  <si>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</si>
  <si>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</si>
  <si>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</si>
  <si>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</si>
  <si>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</si>
  <si>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</si>
  <si>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</si>
  <si>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</si>
  <si>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</si>
  <si>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</si>
  <si>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</si>
  <si>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</si>
  <si>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</si>
  <si>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</si>
  <si>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</si>
  <si>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</si>
  <si>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</si>
  <si>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</si>
  <si>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</si>
  <si>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</si>
  <si>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</si>
  <si>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</si>
  <si>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</si>
  <si>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</si>
  <si>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</si>
  <si>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</si>
  <si>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</si>
  <si>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</si>
  <si>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</si>
  <si>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</si>
  <si>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</si>
  <si>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</si>
  <si>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</si>
  <si>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</si>
  <si>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</si>
  <si>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</si>
  <si>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</si>
  <si>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</si>
  <si>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</si>
  <si>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</si>
  <si>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</si>
  <si>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</si>
  <si>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</si>
  <si>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</si>
  <si>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</si>
  <si>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</si>
  <si>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</si>
  <si>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</si>
  <si>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</si>
  <si>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</si>
  <si>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</si>
  <si>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</si>
  <si>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</si>
  <si>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</si>
  <si>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</si>
  <si>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</si>
  <si>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</si>
  <si>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</si>
  <si>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</si>
  <si>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</si>
  <si>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</si>
  <si>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</si>
  <si>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</si>
  <si>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</si>
  <si>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</si>
  <si>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</si>
  <si>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</si>
  <si>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</si>
  <si>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</si>
  <si>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</si>
  <si>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</si>
  <si>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</si>
  <si>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</si>
  <si>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</si>
  <si>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</si>
  <si>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</si>
  <si>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</si>
  <si>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</si>
  <si>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</si>
  <si>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</si>
  <si>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</si>
  <si>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</si>
  <si>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</si>
  <si>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</si>
  <si>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</si>
  <si>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</si>
  <si>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</si>
  <si>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</si>
  <si>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</si>
  <si>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</si>
  <si>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</si>
  <si>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</si>
  <si>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</si>
  <si>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</si>
  <si>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</si>
  <si>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</si>
  <si>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</si>
  <si>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</si>
  <si>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</si>
  <si>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</si>
  <si>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</si>
  <si>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</si>
  <si>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</si>
  <si>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</si>
  <si>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</si>
  <si>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</si>
  <si>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</si>
  <si>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</si>
  <si>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</si>
  <si>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</si>
  <si>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</si>
  <si>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</si>
  <si>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</si>
  <si>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</si>
  <si>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</si>
  <si>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</si>
  <si>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</si>
  <si>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</si>
  <si>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</si>
  <si>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</si>
  <si>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</si>
  <si>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</si>
  <si>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</si>
  <si>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</si>
  <si>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</si>
  <si>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</si>
  <si>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</si>
  <si>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</si>
  <si>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</si>
  <si>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</si>
  <si>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</si>
  <si>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</si>
  <si>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</si>
  <si>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</si>
  <si>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</si>
  <si>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</si>
  <si>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</si>
  <si>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</si>
  <si>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</si>
  <si>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</si>
  <si>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</si>
  <si>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</si>
  <si>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</si>
  <si>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</si>
  <si>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</si>
  <si>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</si>
  <si>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</si>
  <si>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</si>
  <si>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</si>
  <si>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</si>
  <si>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</si>
  <si>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</si>
  <si>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</si>
  <si>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</si>
  <si>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</si>
  <si>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</si>
  <si>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</si>
  <si>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</si>
  <si>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</si>
  <si>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</si>
  <si>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</si>
  <si>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</si>
  <si>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</si>
  <si>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</si>
  <si>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</si>
  <si>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</si>
  <si>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</si>
  <si>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</si>
  <si>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</si>
  <si>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</si>
  <si>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</si>
  <si>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</si>
  <si>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</si>
  <si>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</si>
  <si>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</si>
  <si>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</si>
  <si>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</si>
  <si>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</si>
  <si>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</si>
  <si>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</si>
  <si>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</si>
  <si>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</si>
  <si>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</si>
  <si>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</si>
  <si>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</si>
  <si>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</si>
  <si>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</si>
  <si>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</si>
  <si>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</si>
  <si>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</si>
  <si>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</si>
  <si>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</si>
  <si>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</si>
  <si>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</si>
  <si>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</si>
  <si>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</si>
  <si>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</si>
  <si>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</si>
  <si>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</si>
  <si>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</si>
  <si>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</si>
  <si>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</si>
  <si>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</si>
  <si>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</si>
  <si>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</si>
  <si>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</si>
  <si>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</si>
  <si>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</si>
  <si>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</si>
  <si>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</si>
  <si>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</si>
  <si>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</si>
  <si>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</si>
  <si>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</si>
  <si>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</si>
  <si>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</si>
  <si>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</si>
  <si>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</si>
  <si>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</si>
  <si>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</si>
  <si>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</si>
  <si>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</si>
  <si>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</si>
  <si>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</si>
  <si>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</si>
  <si>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</si>
  <si>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</si>
  <si>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</si>
  <si>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</si>
  <si>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</si>
  <si>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</si>
  <si>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</si>
  <si>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</si>
  <si>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</si>
  <si>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</si>
  <si>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</si>
  <si>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</si>
  <si>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</si>
  <si>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</si>
  <si>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</si>
  <si>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</si>
  <si>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</si>
  <si>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</si>
  <si>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</si>
  <si>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</si>
  <si>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</si>
  <si>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</si>
  <si>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</si>
  <si>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</si>
  <si>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</si>
  <si>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</si>
  <si>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</si>
  <si>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</si>
  <si>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</si>
  <si>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</si>
  <si>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</si>
  <si>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</si>
  <si>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</si>
  <si>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</si>
  <si>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</si>
  <si>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</si>
  <si>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</si>
  <si>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</si>
  <si>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</si>
  <si>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</si>
  <si>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</si>
  <si>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</si>
  <si>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</si>
  <si>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</si>
  <si>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</si>
  <si>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</si>
  <si>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</si>
  <si>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</si>
  <si>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</si>
  <si>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</si>
  <si>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</si>
  <si>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</si>
  <si>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</si>
  <si>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</si>
  <si>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</si>
  <si>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</si>
  <si>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</si>
  <si>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</si>
  <si>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</si>
  <si>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</si>
  <si>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</si>
  <si>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</si>
  <si>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</si>
  <si>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</si>
  <si>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</si>
  <si>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</si>
  <si>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</si>
  <si>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</si>
  <si>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</si>
  <si>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</si>
  <si>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</si>
  <si>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</si>
  <si>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</si>
  <si>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</si>
  <si>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</si>
  <si>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</si>
  <si>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</si>
  <si>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</si>
  <si>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</si>
  <si>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</si>
  <si>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</si>
  <si>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</si>
  <si>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</si>
  <si>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</si>
  <si>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</si>
  <si>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</si>
  <si>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</si>
  <si>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</si>
  <si>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</si>
  <si>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</si>
  <si>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</si>
  <si>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</si>
  <si>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</si>
  <si>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</si>
  <si>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</si>
  <si>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</si>
  <si>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</si>
  <si>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</si>
  <si>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</si>
  <si>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</si>
  <si>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</si>
  <si>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</si>
  <si>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</si>
  <si>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</si>
  <si>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</si>
  <si>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</si>
  <si>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</si>
  <si>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</si>
  <si>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</si>
  <si>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</si>
  <si>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</si>
  <si>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</si>
  <si>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</si>
  <si>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</si>
  <si>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</si>
  <si>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</si>
  <si>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</si>
  <si>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</si>
  <si>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</si>
  <si>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</si>
  <si>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</si>
  <si>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</si>
  <si>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</si>
  <si>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</si>
  <si>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</si>
  <si>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</si>
  <si>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</si>
  <si>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</si>
  <si>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</si>
  <si>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</si>
  <si>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</si>
  <si>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</si>
  <si>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</si>
  <si>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</si>
  <si>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</si>
  <si>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</si>
  <si>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</si>
  <si>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</si>
  <si>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</si>
  <si>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</si>
  <si>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</si>
  <si>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</si>
  <si>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</si>
  <si>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</si>
  <si>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</si>
  <si>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</si>
  <si>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</si>
  <si>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</si>
  <si>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</si>
  <si>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</si>
  <si>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</si>
  <si>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</si>
  <si>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</si>
  <si>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</si>
  <si>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</si>
  <si>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</si>
  <si>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</si>
  <si>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</si>
  <si>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</si>
  <si>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</si>
  <si>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</si>
  <si>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</si>
  <si>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</si>
  <si>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</si>
  <si>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</si>
  <si>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</si>
  <si>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</si>
  <si>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</si>
  <si>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</si>
  <si>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</si>
  <si>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</si>
  <si>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</si>
  <si>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</si>
  <si>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</si>
  <si>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</si>
  <si>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</si>
  <si>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</si>
  <si>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</si>
  <si>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</si>
  <si>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</si>
  <si>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</si>
  <si>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</si>
  <si>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</si>
  <si>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</si>
  <si>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</si>
  <si>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</si>
  <si>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</si>
  <si>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</si>
  <si>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</si>
  <si>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</si>
  <si>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</si>
  <si>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</si>
  <si>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</si>
  <si>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</si>
  <si>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</si>
  <si>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</si>
  <si>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</si>
  <si>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</si>
  <si>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</si>
  <si>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</si>
  <si>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</si>
  <si>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</si>
  <si>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</si>
  <si>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</si>
  <si>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</si>
  <si>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</si>
  <si>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</si>
  <si>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</si>
  <si>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</si>
  <si>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</si>
  <si>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</si>
  <si>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</si>
  <si>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</si>
  <si>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</si>
  <si>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</si>
  <si>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</si>
  <si>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</si>
  <si>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</si>
  <si>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</si>
  <si>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</si>
  <si>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</si>
  <si>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</si>
  <si>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</si>
  <si>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</si>
  <si>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</si>
  <si>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</si>
  <si>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</si>
  <si>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</si>
  <si>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</si>
  <si>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</si>
  <si>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</si>
  <si>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</si>
  <si>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</si>
  <si>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</si>
  <si>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</si>
  <si>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</si>
  <si>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</si>
  <si>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</si>
  <si>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</si>
  <si>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</si>
  <si>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</si>
  <si>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</si>
  <si>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</si>
  <si>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</si>
  <si>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</si>
  <si>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</si>
  <si>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</si>
  <si>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</si>
  <si>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</si>
  <si>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</si>
  <si>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</si>
  <si>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</si>
  <si>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</si>
  <si>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</si>
  <si>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</si>
  <si>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</si>
  <si>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</si>
  <si>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</si>
  <si>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</si>
  <si>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</si>
  <si>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</si>
  <si>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</si>
  <si>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</si>
  <si>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</si>
  <si>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</si>
  <si>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</si>
  <si>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</si>
  <si>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</si>
  <si>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</si>
  <si>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</si>
  <si>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</si>
  <si>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</si>
  <si>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</si>
  <si>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</si>
  <si>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</si>
  <si>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</si>
  <si>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</si>
  <si>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</si>
  <si>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</si>
  <si>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</si>
  <si>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</si>
  <si>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</si>
  <si>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</si>
  <si>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</si>
  <si>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</si>
  <si>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</si>
  <si>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</si>
  <si>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</si>
  <si>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</si>
  <si>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</si>
  <si>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</si>
  <si>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</si>
  <si>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</si>
  <si>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</si>
  <si>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</si>
  <si>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</si>
  <si>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</si>
  <si>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</si>
  <si>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</si>
  <si>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</si>
  <si>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</si>
  <si>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</si>
  <si>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</si>
  <si>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</si>
  <si>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</si>
  <si>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</si>
  <si>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</si>
  <si>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</si>
  <si>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</si>
  <si>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</si>
  <si>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</si>
  <si>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</si>
  <si>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</si>
  <si>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</si>
  <si>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</si>
  <si>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</si>
  <si>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</si>
  <si>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</si>
  <si>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</si>
  <si>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</si>
  <si>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</si>
  <si>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</si>
  <si>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</si>
  <si>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</si>
  <si>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</si>
  <si>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</si>
  <si>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</si>
  <si>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</si>
  <si>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</si>
  <si>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</si>
  <si>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</si>
  <si>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</si>
  <si>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</si>
  <si>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</si>
  <si>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</si>
  <si>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</si>
  <si>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</si>
  <si>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</si>
  <si>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</si>
  <si>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</si>
  <si>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</si>
  <si>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</si>
  <si>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</si>
  <si>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</si>
  <si>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</si>
  <si>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</si>
  <si>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</si>
  <si>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</si>
  <si>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</si>
  <si>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</si>
  <si>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</si>
  <si>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</si>
  <si>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</si>
  <si>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</si>
  <si>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</si>
  <si>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</si>
  <si>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</si>
  <si>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</si>
  <si>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</si>
  <si>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</si>
  <si>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</si>
  <si>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</si>
  <si>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</si>
  <si>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</si>
  <si>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</si>
  <si>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</si>
  <si>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</si>
  <si>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</si>
  <si>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</si>
  <si>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</si>
  <si>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</si>
  <si>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</si>
  <si>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</si>
  <si>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</si>
  <si>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</si>
  <si>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</si>
  <si>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</si>
  <si>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</si>
  <si>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</si>
  <si>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</si>
  <si>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</si>
  <si>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</si>
  <si>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</si>
  <si>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</si>
  <si>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</si>
  <si>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</si>
  <si>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</si>
  <si>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</si>
  <si>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</si>
  <si>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</si>
  <si>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</si>
  <si>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</si>
  <si>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</si>
  <si>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</si>
  <si>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</si>
  <si>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</si>
  <si>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</si>
  <si>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</si>
  <si>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</si>
  <si>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</si>
  <si>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</si>
  <si>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</si>
  <si>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</si>
  <si>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</si>
  <si>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</si>
  <si>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</si>
  <si>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</si>
  <si>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</si>
  <si>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</si>
  <si>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</si>
  <si>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</si>
  <si>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</si>
  <si>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</si>
  <si>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</si>
  <si>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</si>
  <si>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</si>
  <si>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</si>
  <si>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</si>
  <si>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</si>
  <si>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</si>
  <si>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</si>
  <si>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</si>
  <si>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</si>
  <si>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</si>
  <si>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</si>
  <si>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</si>
  <si>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</si>
  <si>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</si>
  <si>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</si>
  <si>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</si>
  <si>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</si>
  <si>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</si>
  <si>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</si>
  <si>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</si>
  <si>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</si>
  <si>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</si>
  <si>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</si>
  <si>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</si>
  <si>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</si>
  <si>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</si>
  <si>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</si>
  <si>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</si>
  <si>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</si>
  <si>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</si>
  <si>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</si>
  <si>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</si>
  <si>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</si>
  <si>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</si>
  <si>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</si>
  <si>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</si>
  <si>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</si>
  <si>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</si>
  <si>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</si>
  <si>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</si>
  <si>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</si>
  <si>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</si>
  <si>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</si>
  <si>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</si>
  <si>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</si>
  <si>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</si>
  <si>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</si>
  <si>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</si>
  <si>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</si>
  <si>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</si>
  <si>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</si>
  <si>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</si>
  <si>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</si>
  <si>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</si>
  <si>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</si>
  <si>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</si>
  <si>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</si>
  <si>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</si>
  <si>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</si>
  <si>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</si>
  <si>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</si>
  <si>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</si>
  <si>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</si>
  <si>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</si>
  <si>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</si>
  <si>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</si>
  <si>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</si>
  <si>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</si>
  <si>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</si>
  <si>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</si>
  <si>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</si>
  <si>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</si>
  <si>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</si>
  <si>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</si>
  <si>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</si>
  <si>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</si>
  <si>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</si>
  <si>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</si>
  <si>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</si>
  <si>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</si>
  <si>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</si>
  <si>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</si>
  <si>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</si>
  <si>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</si>
  <si>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</si>
  <si>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</si>
  <si>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</si>
  <si>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</si>
  <si>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</si>
  <si>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</si>
  <si>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</si>
  <si>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</si>
  <si>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</si>
  <si>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</si>
  <si>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</si>
  <si>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</si>
  <si>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</si>
  <si>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</si>
  <si>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</si>
  <si>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</si>
  <si>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</si>
  <si>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</si>
  <si>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</si>
  <si>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</si>
  <si>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</si>
  <si>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</si>
  <si>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</si>
  <si>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</si>
  <si>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</si>
  <si>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</si>
  <si>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</si>
  <si>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</si>
  <si>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</si>
  <si>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</si>
  <si>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</si>
  <si>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</si>
  <si>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</si>
  <si>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</si>
  <si>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</si>
  <si>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</si>
  <si>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</si>
  <si>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</si>
  <si>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</si>
  <si>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</si>
  <si>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</si>
  <si>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</si>
  <si>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</si>
  <si>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</si>
  <si>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</si>
  <si>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</si>
  <si>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</si>
  <si>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</si>
  <si>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</si>
  <si>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</si>
  <si>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</si>
  <si>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</si>
  <si>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</si>
  <si>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</si>
  <si>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</si>
  <si>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</si>
  <si>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</si>
  <si>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</si>
  <si>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</si>
  <si>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</si>
  <si>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</si>
  <si>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</si>
  <si>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</si>
  <si>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</si>
  <si>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</si>
  <si>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</si>
  <si>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</si>
  <si>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</si>
  <si>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</si>
  <si>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</si>
  <si>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</si>
  <si>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</si>
  <si>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</si>
  <si>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</si>
  <si>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</si>
  <si>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</si>
  <si>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</si>
  <si>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</si>
  <si>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</si>
  <si>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</si>
  <si>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</si>
  <si>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</si>
  <si>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</si>
  <si>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</si>
  <si>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</si>
  <si>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</si>
  <si>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</si>
  <si>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</si>
  <si>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</si>
  <si>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</si>
  <si>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</si>
  <si>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</si>
  <si>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</si>
  <si>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</si>
  <si>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</si>
  <si>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</si>
  <si>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</si>
  <si>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</si>
  <si>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</si>
  <si>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</si>
  <si>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</si>
  <si>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</si>
  <si>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</si>
  <si>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</si>
  <si>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</si>
  <si>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</si>
  <si>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</si>
  <si>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</si>
  <si>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</si>
  <si>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</si>
  <si>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</si>
  <si>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</si>
  <si>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</si>
  <si>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</si>
  <si>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</si>
  <si>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</si>
  <si>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</si>
  <si>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</si>
  <si>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</si>
  <si>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</si>
  <si>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</si>
  <si>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</si>
  <si>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</si>
  <si>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</si>
  <si>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</si>
  <si>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</si>
  <si>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</si>
  <si>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</si>
  <si>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</si>
  <si>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</si>
  <si>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</si>
  <si>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</si>
  <si>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</si>
  <si>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</si>
  <si>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</si>
  <si>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</si>
  <si>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</si>
  <si>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</si>
  <si>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</si>
  <si>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</si>
  <si>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</si>
  <si>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</si>
  <si>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</si>
  <si>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</si>
  <si>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</si>
  <si>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</si>
  <si>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</si>
  <si>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</si>
  <si>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</si>
  <si>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</si>
  <si>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</si>
  <si>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</si>
  <si>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</si>
  <si>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</si>
  <si>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</si>
  <si>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</si>
  <si>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</si>
  <si>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</si>
  <si>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</si>
  <si>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</si>
  <si>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</si>
  <si>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</si>
  <si>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</si>
  <si>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</si>
  <si>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</si>
  <si>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</si>
  <si>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</si>
  <si>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</si>
  <si>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</si>
  <si>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</si>
  <si>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</si>
  <si>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</si>
  <si>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</si>
  <si>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</si>
  <si>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</si>
  <si>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</si>
  <si>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</si>
  <si>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</si>
  <si>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</si>
  <si>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</si>
  <si>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</si>
  <si>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</si>
  <si>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</si>
  <si>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</si>
  <si>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</si>
  <si>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</si>
  <si>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</si>
  <si>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</si>
  <si>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</si>
  <si>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</si>
  <si>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</si>
  <si>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</si>
  <si>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</si>
  <si>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</si>
  <si>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</si>
  <si>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</si>
  <si>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</si>
  <si>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</si>
  <si>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</si>
  <si>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</si>
  <si>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</si>
  <si>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</si>
  <si>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</si>
  <si>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</si>
  <si>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</si>
  <si>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</si>
  <si>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</si>
  <si>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</si>
  <si>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</si>
  <si>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</si>
  <si>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</si>
  <si>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</si>
  <si>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</si>
  <si>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</si>
  <si>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</si>
  <si>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</si>
  <si>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</si>
  <si>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</si>
  <si>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</si>
  <si>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</si>
  <si>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</si>
  <si>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</si>
  <si>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</si>
  <si>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</si>
  <si>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</si>
  <si>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</si>
  <si>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</si>
  <si>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</si>
  <si>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</si>
  <si>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</si>
  <si>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</si>
  <si>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</si>
  <si>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</si>
  <si>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</si>
  <si>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</si>
  <si>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</si>
  <si>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</si>
  <si>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</si>
  <si>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</si>
  <si>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</si>
  <si>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</si>
  <si>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</si>
  <si>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</si>
  <si>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</si>
  <si>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</si>
  <si>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</si>
  <si>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</si>
  <si>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</si>
  <si>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</si>
  <si>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</si>
  <si>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</si>
  <si>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</si>
  <si>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</si>
  <si>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</si>
  <si>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</si>
  <si>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</si>
  <si>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</si>
  <si>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</si>
  <si>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</si>
  <si>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</si>
  <si>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</si>
  <si>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</si>
  <si>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</si>
  <si>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</si>
  <si>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</si>
  <si>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</si>
  <si>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</si>
  <si>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</si>
  <si>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</si>
  <si>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</si>
  <si>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</si>
  <si>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</si>
  <si>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</si>
  <si>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</si>
  <si>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</si>
  <si>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</si>
  <si>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</si>
  <si>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</si>
  <si>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</si>
  <si>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</si>
  <si>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</si>
  <si>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</si>
  <si>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</si>
  <si>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</si>
  <si>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</si>
  <si>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</si>
  <si>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</si>
  <si>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</si>
  <si>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</si>
  <si>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</si>
  <si>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</si>
  <si>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</si>
  <si>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</si>
  <si>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</si>
  <si>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</si>
  <si>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</si>
  <si>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</si>
  <si>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</si>
  <si>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</si>
  <si>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</si>
  <si>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</si>
  <si>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</si>
  <si>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</si>
  <si>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</si>
  <si>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</si>
  <si>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</si>
  <si>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</si>
  <si>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</si>
  <si>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</si>
  <si>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</si>
  <si>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</si>
  <si>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</si>
  <si>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</si>
  <si>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</si>
  <si>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</si>
  <si>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</si>
  <si>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</si>
  <si>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</si>
  <si>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</si>
  <si>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</si>
  <si>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</si>
  <si>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</si>
  <si>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</si>
  <si>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</si>
  <si>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</si>
  <si>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</si>
  <si>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</si>
  <si>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</si>
  <si>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</si>
  <si>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</si>
  <si>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</si>
  <si>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</si>
  <si>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</si>
  <si>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</si>
  <si>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</si>
  <si>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</si>
  <si>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</si>
  <si>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</si>
  <si>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</si>
  <si>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</si>
  <si>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</si>
  <si>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</si>
  <si>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</si>
  <si>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</si>
  <si>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</si>
  <si>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</si>
  <si>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</si>
  <si>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</si>
  <si>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</si>
  <si>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</si>
  <si>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</si>
  <si>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</si>
  <si>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</si>
  <si>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</si>
  <si>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</si>
  <si>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</si>
  <si>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</si>
  <si>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</si>
  <si>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</si>
  <si>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</si>
  <si>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</si>
  <si>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</si>
  <si>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</si>
  <si>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</si>
  <si>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</si>
  <si>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</si>
  <si>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</si>
  <si>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</si>
  <si>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</si>
  <si>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</si>
  <si>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</si>
  <si>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</si>
  <si>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</si>
  <si>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</si>
  <si>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</si>
  <si>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</si>
  <si>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</si>
  <si>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</si>
  <si>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</si>
  <si>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</si>
  <si>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</si>
  <si>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</si>
  <si>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</si>
  <si>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</si>
  <si>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</si>
  <si>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</si>
  <si>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</si>
  <si>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</si>
  <si>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</si>
  <si>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</si>
  <si>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</si>
  <si>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</si>
  <si>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</si>
  <si>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</si>
  <si>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</si>
  <si>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</si>
  <si>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</si>
  <si>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</si>
  <si>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</si>
  <si>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</si>
  <si>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</si>
  <si>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</si>
  <si>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</si>
  <si>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</si>
  <si>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</si>
  <si>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</si>
  <si>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</si>
  <si>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</si>
  <si>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</si>
  <si>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</si>
  <si>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</si>
  <si>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</si>
  <si>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</si>
  <si>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</si>
  <si>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</si>
  <si>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</si>
  <si>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</si>
  <si>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</si>
  <si>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</si>
  <si>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</si>
  <si>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</si>
  <si>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</si>
  <si>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</si>
  <si>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</si>
  <si>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</si>
  <si>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</si>
  <si>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</si>
  <si>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</si>
  <si>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</si>
  <si>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</si>
  <si>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</si>
  <si>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</si>
  <si>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</si>
  <si>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</si>
  <si>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</si>
  <si>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</si>
  <si>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</si>
  <si>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</si>
  <si>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</si>
  <si>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</si>
  <si>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</si>
  <si>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</si>
  <si>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</si>
  <si>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</si>
  <si>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</si>
  <si>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</si>
  <si>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</si>
  <si>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</si>
  <si>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</si>
  <si>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</si>
  <si>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</si>
  <si>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</si>
  <si>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</si>
  <si>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</si>
  <si>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</si>
  <si>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</si>
  <si>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</si>
  <si>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</si>
  <si>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</si>
  <si>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</si>
  <si>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</si>
  <si>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</si>
  <si>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</si>
  <si>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</si>
  <si>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</si>
  <si>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</si>
  <si>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</si>
  <si>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</si>
  <si>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</si>
  <si>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</si>
  <si>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</si>
  <si>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</si>
  <si>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</si>
  <si>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</si>
  <si>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</si>
  <si>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</si>
  <si>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</si>
  <si>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</si>
  <si>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</si>
  <si>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</si>
  <si>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</si>
  <si>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</si>
  <si>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</si>
  <si>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</si>
  <si>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</si>
  <si>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</si>
  <si>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</si>
  <si>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</si>
  <si>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</si>
  <si>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</si>
  <si>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</si>
  <si>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</si>
  <si>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</si>
  <si>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</si>
  <si>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</si>
  <si>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</si>
  <si>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</si>
  <si>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</si>
  <si>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</si>
  <si>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</si>
  <si>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</si>
  <si>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</si>
  <si>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</si>
  <si>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</si>
  <si>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</si>
  <si>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</si>
  <si>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</si>
  <si>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</si>
  <si>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</si>
  <si>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</si>
  <si>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</si>
  <si>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</si>
  <si>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</si>
  <si>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</si>
  <si>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</si>
  <si>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</si>
  <si>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</si>
  <si>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</si>
  <si>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</si>
  <si>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</si>
  <si>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</si>
  <si>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</si>
  <si>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</si>
  <si>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</si>
  <si>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</si>
  <si>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</si>
  <si>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</si>
  <si>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</si>
  <si>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</si>
  <si>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</si>
  <si>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</si>
  <si>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</si>
  <si>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</si>
  <si>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</si>
  <si>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</si>
  <si>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</si>
  <si>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</si>
  <si>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</si>
  <si>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</si>
  <si>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</si>
  <si>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</si>
  <si>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</si>
  <si>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</si>
  <si>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</si>
  <si>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</si>
  <si>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</si>
  <si>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</si>
  <si>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</si>
  <si>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</si>
  <si>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</si>
  <si>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</si>
  <si>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</si>
  <si>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</si>
  <si>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</si>
  <si>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</si>
  <si>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</si>
  <si>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</si>
  <si>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</si>
  <si>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</si>
  <si>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</si>
  <si>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</si>
  <si>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</si>
  <si>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</si>
  <si>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</si>
  <si>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</si>
  <si>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</si>
  <si>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</si>
  <si>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</si>
  <si>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</si>
  <si>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</si>
  <si>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</si>
  <si>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</si>
  <si>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</si>
  <si>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</si>
  <si>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</si>
  <si>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</si>
  <si>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</si>
  <si>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</si>
  <si>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</si>
  <si>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</si>
  <si>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</si>
  <si>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</si>
  <si>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</si>
  <si>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</si>
  <si>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</si>
  <si>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</si>
  <si>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</si>
  <si>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</si>
  <si>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</si>
  <si>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</si>
  <si>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</si>
  <si>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</si>
  <si>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</si>
  <si>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</si>
  <si>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</si>
  <si>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</si>
  <si>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</si>
  <si>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</si>
  <si>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</si>
  <si>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</si>
  <si>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</si>
  <si>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</si>
  <si>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</si>
  <si>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</si>
  <si>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</si>
  <si>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</si>
  <si>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</si>
  <si>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</si>
  <si>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</si>
  <si>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</si>
  <si>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</si>
  <si>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</si>
  <si>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</si>
  <si>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</si>
  <si>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</si>
  <si>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</si>
  <si>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</si>
  <si>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</si>
  <si>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</si>
  <si>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</si>
  <si>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</si>
  <si>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</si>
  <si>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</si>
  <si>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</si>
  <si>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</si>
  <si>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</si>
  <si>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</si>
  <si>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</si>
  <si>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</si>
  <si>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</si>
  <si>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</si>
  <si>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</si>
  <si>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</si>
  <si>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</si>
  <si>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</si>
  <si>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</si>
  <si>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</si>
  <si>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</si>
  <si>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</si>
  <si>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</si>
  <si>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</si>
  <si>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</si>
  <si>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</si>
  <si>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</si>
  <si>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</si>
  <si>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</si>
  <si>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</si>
  <si>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</si>
  <si>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</si>
  <si>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</si>
  <si>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</si>
  <si>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</si>
  <si>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</si>
  <si>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</si>
  <si>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</si>
  <si>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</si>
  <si>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</si>
  <si>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</si>
  <si>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</si>
  <si>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</si>
  <si>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</si>
  <si>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</si>
  <si>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</si>
  <si>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</si>
  <si>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</si>
  <si>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</si>
  <si>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</si>
  <si>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</si>
  <si>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</si>
  <si>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</si>
  <si>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</si>
  <si>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</si>
  <si>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</si>
  <si>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</si>
  <si>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</si>
  <si>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</si>
  <si>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</si>
  <si>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</si>
  <si>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</si>
  <si>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</si>
  <si>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</si>
  <si>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</si>
  <si>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</si>
  <si>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</si>
  <si>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</si>
  <si>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</si>
  <si>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</si>
  <si>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</si>
  <si>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</si>
  <si>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</si>
  <si>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</si>
  <si>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</si>
  <si>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</si>
  <si>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</si>
  <si>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</si>
  <si>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</si>
  <si>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</si>
  <si>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</si>
  <si>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</si>
  <si>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</si>
  <si>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</si>
  <si>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</si>
  <si>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</si>
  <si>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</si>
  <si>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</si>
  <si>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</si>
  <si>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</si>
  <si>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</si>
  <si>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</si>
  <si>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</si>
  <si>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</si>
  <si>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</si>
  <si>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</si>
  <si>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</si>
  <si>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</si>
  <si>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</si>
  <si>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</si>
  <si>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</si>
  <si>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</si>
  <si>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</si>
  <si>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</si>
  <si>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</si>
  <si>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</si>
  <si>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</si>
  <si>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</si>
  <si>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</si>
  <si>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</si>
  <si>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</si>
  <si>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</si>
  <si>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</si>
  <si>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</si>
  <si>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</si>
  <si>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</si>
  <si>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</si>
  <si>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</si>
  <si>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</si>
  <si>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</si>
  <si>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</si>
  <si>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</si>
  <si>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</si>
  <si>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</si>
  <si>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</si>
  <si>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</si>
  <si>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</si>
  <si>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</si>
  <si>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</si>
  <si>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</si>
  <si>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</si>
  <si>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</si>
  <si>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</si>
  <si>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</si>
  <si>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</si>
  <si>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</si>
  <si>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</si>
  <si>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</si>
  <si>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</si>
  <si>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</si>
  <si>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</si>
  <si>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</si>
  <si>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</si>
  <si>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</si>
  <si>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</si>
  <si>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</si>
  <si>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</si>
  <si>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</si>
  <si>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</si>
  <si>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</si>
  <si>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</si>
  <si>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</si>
  <si>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</si>
  <si>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</si>
  <si>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</si>
  <si>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</si>
  <si>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</si>
  <si>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</si>
  <si>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</si>
  <si>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</si>
  <si>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</si>
  <si>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</si>
  <si>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</si>
  <si>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</si>
  <si>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</si>
  <si>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</si>
  <si>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</si>
  <si>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</si>
  <si>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</si>
  <si>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</si>
  <si>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</si>
  <si>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</si>
  <si>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</si>
  <si>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</si>
  <si>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</si>
  <si>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</si>
  <si>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</si>
  <si>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</si>
  <si>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</si>
  <si>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</si>
  <si>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</si>
  <si>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</si>
  <si>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</si>
  <si>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</si>
  <si>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</si>
  <si>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</si>
  <si>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</si>
  <si>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</si>
  <si>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</si>
  <si>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</si>
  <si>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</si>
  <si>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</si>
  <si>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</si>
  <si>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</si>
  <si>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</si>
  <si>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</si>
  <si>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</si>
  <si>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</si>
  <si>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</si>
  <si>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</si>
  <si>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</si>
  <si>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</si>
  <si>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</si>
  <si>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</si>
  <si>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</si>
  <si>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</si>
  <si>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</si>
  <si>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</si>
  <si>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</si>
  <si>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</si>
  <si>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</si>
  <si>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</si>
  <si>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</si>
  <si>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</si>
  <si>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</si>
  <si>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</si>
  <si>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</si>
  <si>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</si>
  <si>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</si>
  <si>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</si>
  <si>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</si>
  <si>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</si>
  <si>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</si>
  <si>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</si>
  <si>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</si>
  <si>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</si>
  <si>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</si>
  <si>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</si>
  <si>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</si>
  <si>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</si>
  <si>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</si>
  <si>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</si>
  <si>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</si>
  <si>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</si>
  <si>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</si>
  <si>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</si>
  <si>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</si>
  <si>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</si>
  <si>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</si>
  <si>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</si>
  <si>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</si>
  <si>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</si>
  <si>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</si>
  <si>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</si>
  <si>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</si>
  <si>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</si>
  <si>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</si>
  <si>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</si>
  <si>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</si>
  <si>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</si>
  <si>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</si>
  <si>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</si>
  <si>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</si>
  <si>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</si>
  <si>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</si>
  <si>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</si>
  <si>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</si>
  <si>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</si>
  <si>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</si>
  <si>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</si>
  <si>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</si>
  <si>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</si>
  <si>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</si>
  <si>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</si>
  <si>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</si>
  <si>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</si>
  <si>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</si>
  <si>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</si>
  <si>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</si>
  <si>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</si>
  <si>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</si>
  <si>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</si>
  <si>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</si>
  <si>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</si>
  <si>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</si>
  <si>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</si>
  <si>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</si>
  <si>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</si>
  <si>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</si>
  <si>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</si>
  <si>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</si>
  <si>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</si>
  <si>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</si>
  <si>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</si>
  <si>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</si>
  <si>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</si>
  <si>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</si>
  <si>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</si>
  <si>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</si>
  <si>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</si>
  <si>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</si>
  <si>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</si>
  <si>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</si>
  <si>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</si>
  <si>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</si>
  <si>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</si>
  <si>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</si>
  <si>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</si>
  <si>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</si>
  <si>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</si>
  <si>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</si>
  <si>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</si>
  <si>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</si>
  <si>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</si>
  <si>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</si>
  <si>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</si>
  <si>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</si>
  <si>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</si>
  <si>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</si>
  <si>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</si>
  <si>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</si>
  <si>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</si>
  <si>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</si>
  <si>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</si>
  <si>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</si>
  <si>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</si>
  <si>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</si>
  <si>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</si>
  <si>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</si>
  <si>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</si>
  <si>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</si>
  <si>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</si>
  <si>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</si>
  <si>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</si>
  <si>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</si>
  <si>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</si>
  <si>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</si>
  <si>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</si>
  <si>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</si>
  <si>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</si>
  <si>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</si>
  <si>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</si>
  <si>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</si>
  <si>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</si>
  <si>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</si>
  <si>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</si>
  <si>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</si>
  <si>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</si>
  <si>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</si>
  <si>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</si>
  <si>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</si>
  <si>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</si>
  <si>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</si>
  <si>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</si>
  <si>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</si>
  <si>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</si>
  <si>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</si>
  <si>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</si>
  <si>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</si>
  <si>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</si>
  <si>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</si>
  <si>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</si>
  <si>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</si>
  <si>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</si>
  <si>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</si>
  <si>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</si>
  <si>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</si>
  <si>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</si>
  <si>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</si>
  <si>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</si>
  <si>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</si>
  <si>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</si>
  <si>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</si>
  <si>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</si>
  <si>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</si>
  <si>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</si>
  <si>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</si>
  <si>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</si>
  <si>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</si>
  <si>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</si>
  <si>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</si>
  <si>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</si>
  <si>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</si>
  <si>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</si>
  <si>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</si>
  <si>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</si>
  <si>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</si>
  <si>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</si>
  <si>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</si>
  <si>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</si>
  <si>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</si>
  <si>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</si>
  <si>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</si>
  <si>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</si>
  <si>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</si>
  <si>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</si>
  <si>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</si>
  <si>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</si>
  <si>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</si>
  <si>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</si>
  <si>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</si>
  <si>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</si>
  <si>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</si>
  <si>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</si>
  <si>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</si>
  <si>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</si>
  <si>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</si>
  <si>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</si>
  <si>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</si>
  <si>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</si>
  <si>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</si>
  <si>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</si>
  <si>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</si>
  <si>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</si>
  <si>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</si>
  <si>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</si>
  <si>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</si>
  <si>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</si>
  <si>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</si>
  <si>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</si>
  <si>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</si>
  <si>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</si>
  <si>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</si>
  <si>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</si>
  <si>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</si>
  <si>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</si>
  <si>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</si>
  <si>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</si>
  <si>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</si>
  <si>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</si>
  <si>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</si>
  <si>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</si>
  <si>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</si>
  <si>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</si>
  <si>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</si>
  <si>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</si>
  <si>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</si>
  <si>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</si>
  <si>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</si>
  <si>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</si>
  <si>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</si>
  <si>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</si>
  <si>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</si>
  <si>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</si>
  <si>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</si>
  <si>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</si>
  <si>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</si>
  <si>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</si>
  <si>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</si>
  <si>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</si>
  <si>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</si>
  <si>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</si>
  <si>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</si>
  <si>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</si>
  <si>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</si>
  <si>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</si>
  <si>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</si>
  <si>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</si>
  <si>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</si>
  <si>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</si>
  <si>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</si>
  <si>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</si>
  <si>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</si>
  <si>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</si>
  <si>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</si>
  <si>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</si>
  <si>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</si>
  <si>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</si>
  <si>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</si>
  <si>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</si>
  <si>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</si>
  <si>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</si>
  <si>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</si>
  <si>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</si>
  <si>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</si>
  <si>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</si>
  <si>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</si>
  <si>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</si>
  <si>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</si>
  <si>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</si>
  <si>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</si>
  <si>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</si>
  <si>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</si>
  <si>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</si>
  <si>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</si>
  <si>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</si>
  <si>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</si>
  <si>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</si>
  <si>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</si>
  <si>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</si>
  <si>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</si>
  <si>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</si>
  <si>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</si>
  <si>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</si>
  <si>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</si>
  <si>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</si>
  <si>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</si>
  <si>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</si>
  <si>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</si>
  <si>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</si>
  <si>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</si>
  <si>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</si>
  <si>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</si>
  <si>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</si>
  <si>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</si>
  <si>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</si>
  <si>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</si>
  <si>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</si>
  <si>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</si>
  <si>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</si>
  <si>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</si>
  <si>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</si>
  <si>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</si>
  <si>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</si>
  <si>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</si>
  <si>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</si>
  <si>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</si>
  <si>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</si>
  <si>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</si>
  <si>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</si>
  <si>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</si>
  <si>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</si>
  <si>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</si>
  <si>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</si>
  <si>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</si>
  <si>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</si>
  <si>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</si>
  <si>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</si>
  <si>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</si>
  <si>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</si>
  <si>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</si>
  <si>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</si>
  <si>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</si>
  <si>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</si>
  <si>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</si>
  <si>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</si>
  <si>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</si>
  <si>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</si>
  <si>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</si>
  <si>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</si>
  <si>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</si>
  <si>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</si>
  <si>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</si>
  <si>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</si>
  <si>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</si>
  <si>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</si>
  <si>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</si>
  <si>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</si>
  <si>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</si>
  <si>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</si>
  <si>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</si>
  <si>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</si>
  <si>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</si>
  <si>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</si>
  <si>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</si>
  <si>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</si>
  <si>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</si>
  <si>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</si>
  <si>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</si>
  <si>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</si>
  <si>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</si>
  <si>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</si>
  <si>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</si>
  <si>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</si>
  <si>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</si>
  <si>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</si>
  <si>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</si>
  <si>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</si>
  <si>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</si>
  <si>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</si>
  <si>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</si>
  <si>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</si>
  <si>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</si>
  <si>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</si>
  <si>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</si>
  <si>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</si>
  <si>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</si>
  <si>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</si>
  <si>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</si>
  <si>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</si>
  <si>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</si>
  <si>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</si>
  <si>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</si>
  <si>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</si>
  <si>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</si>
  <si>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</si>
  <si>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</si>
  <si>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</si>
  <si>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</si>
  <si>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</si>
  <si>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</si>
  <si>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</si>
  <si>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</si>
  <si>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</si>
  <si>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</si>
  <si>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</si>
  <si>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</si>
  <si>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</si>
  <si>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</si>
  <si>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</si>
  <si>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</si>
  <si>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</si>
  <si>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</si>
  <si>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</si>
  <si>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</si>
  <si>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</si>
  <si>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</si>
  <si>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</si>
  <si>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</si>
  <si>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</si>
  <si>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</si>
  <si>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</si>
  <si>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</si>
  <si>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</si>
  <si>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</si>
  <si>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</si>
  <si>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</si>
  <si>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</si>
  <si>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</si>
  <si>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</si>
  <si>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</si>
  <si>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</si>
  <si>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</si>
  <si>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</si>
  <si>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</si>
  <si>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</si>
  <si>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</si>
  <si>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</si>
  <si>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</si>
  <si>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</si>
  <si>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</si>
  <si>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</si>
  <si>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</si>
  <si>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</si>
  <si>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</si>
  <si>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</si>
  <si>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</si>
  <si>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</si>
  <si>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</si>
  <si>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</si>
  <si>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</si>
  <si>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</si>
  <si>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</si>
  <si>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</si>
  <si>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</si>
  <si>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</si>
  <si>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</si>
  <si>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</si>
  <si>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</si>
  <si>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</si>
  <si>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</si>
  <si>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</si>
  <si>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</si>
  <si>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</si>
  <si>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</si>
  <si>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</si>
  <si>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</si>
  <si>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</si>
  <si>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</si>
  <si>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</si>
  <si>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</si>
  <si>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</si>
  <si>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</si>
  <si>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</si>
  <si>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</si>
  <si>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</si>
  <si>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</si>
  <si>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</si>
  <si>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</si>
  <si>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</si>
  <si>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</si>
  <si>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</si>
  <si>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</si>
  <si>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</si>
  <si>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</si>
  <si>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</si>
  <si>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</si>
  <si>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</si>
  <si>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</si>
  <si>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</si>
  <si>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</si>
  <si>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</si>
  <si>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</si>
  <si>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</si>
  <si>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</si>
  <si>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</si>
  <si>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</si>
  <si>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</si>
  <si>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</si>
  <si>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</si>
  <si>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</si>
  <si>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</si>
  <si>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</si>
  <si>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</si>
  <si>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</si>
  <si>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</si>
  <si>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</si>
  <si>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</si>
  <si>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</si>
  <si>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</si>
  <si>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</si>
  <si>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</si>
  <si>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</si>
  <si>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</si>
  <si>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</si>
  <si>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</si>
  <si>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</si>
  <si>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</si>
  <si>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</si>
  <si>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</si>
  <si>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</si>
  <si>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</si>
  <si>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</si>
  <si>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</si>
  <si>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</si>
  <si>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</si>
  <si>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</si>
  <si>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</si>
  <si>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</si>
  <si>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</si>
  <si>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</si>
  <si>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</si>
  <si>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</si>
  <si>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</si>
  <si>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</si>
  <si>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</si>
  <si>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</si>
  <si>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</si>
  <si>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</si>
  <si>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</si>
  <si>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</si>
  <si>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</si>
  <si>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</si>
  <si>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</si>
  <si>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</si>
  <si>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</si>
  <si>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</si>
  <si>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</si>
  <si>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</si>
  <si>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</si>
  <si>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</si>
  <si>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</si>
  <si>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</si>
  <si>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</si>
  <si>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</si>
  <si>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</si>
  <si>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</si>
  <si>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</si>
  <si>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</si>
  <si>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</si>
  <si>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</si>
  <si>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</si>
  <si>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</si>
  <si>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</si>
  <si>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</si>
  <si>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</si>
  <si>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</si>
  <si>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</si>
  <si>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</si>
  <si>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</si>
  <si>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</si>
  <si>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</si>
  <si>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</si>
  <si>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</si>
  <si>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</si>
  <si>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</si>
  <si>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</si>
  <si>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</si>
  <si>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</si>
  <si>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</si>
  <si>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</si>
  <si>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</si>
  <si>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</si>
  <si>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</si>
  <si>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</si>
  <si>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</si>
  <si>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</si>
  <si>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</si>
  <si>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</si>
  <si>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</si>
  <si>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</si>
  <si>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</si>
  <si>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</si>
  <si>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</si>
  <si>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</si>
  <si>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</si>
  <si>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</si>
  <si>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</si>
  <si>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</si>
  <si>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</si>
  <si>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</si>
  <si>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</si>
  <si>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</si>
  <si>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</si>
  <si>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</si>
  <si>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</si>
  <si>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</si>
  <si>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</si>
  <si>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</si>
  <si>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</si>
  <si>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</si>
  <si>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</si>
  <si>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</si>
  <si>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</si>
  <si>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</si>
  <si>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</si>
  <si>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</si>
  <si>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</si>
  <si>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</si>
  <si>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</si>
  <si>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</si>
  <si>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</si>
  <si>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</si>
  <si>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</si>
  <si>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</si>
  <si>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</si>
  <si>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</si>
  <si>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</si>
  <si>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</si>
  <si>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</si>
  <si>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</si>
  <si>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</si>
  <si>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</si>
  <si>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</si>
  <si>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</si>
  <si>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</si>
  <si>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</si>
  <si>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</si>
  <si>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</si>
  <si>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</si>
  <si>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</si>
  <si>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</si>
  <si>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</si>
  <si>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</si>
  <si>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</si>
  <si>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</si>
  <si>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</si>
  <si>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</si>
  <si>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</si>
  <si>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</si>
  <si>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</si>
  <si>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</si>
  <si>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</si>
  <si>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</si>
  <si>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</si>
  <si>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</si>
  <si>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</si>
  <si>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</si>
  <si>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</si>
  <si>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</si>
  <si>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</si>
  <si>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</si>
  <si>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</si>
  <si>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</si>
  <si>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</si>
  <si>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</si>
  <si>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</si>
  <si>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</si>
  <si>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</si>
  <si>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</si>
  <si>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</si>
  <si>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</si>
  <si>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</si>
  <si>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</si>
  <si>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</si>
  <si>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</si>
  <si>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</si>
  <si>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</si>
  <si>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</si>
  <si>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</si>
  <si>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</si>
  <si>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</si>
  <si>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</si>
  <si>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</si>
  <si>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</si>
  <si>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</si>
  <si>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</si>
  <si>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</si>
  <si>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</si>
  <si>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</si>
  <si>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</si>
  <si>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</si>
  <si>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</si>
  <si>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</si>
  <si>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</si>
  <si>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</si>
  <si>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</si>
  <si>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</si>
  <si>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</si>
  <si>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</si>
  <si>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</si>
  <si>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</si>
  <si>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</si>
  <si>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</si>
  <si>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</si>
  <si>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</si>
  <si>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</si>
  <si>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</si>
  <si>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</si>
  <si>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</si>
  <si>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</si>
  <si>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</si>
  <si>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</si>
  <si>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</si>
  <si>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</si>
  <si>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</si>
  <si>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</si>
  <si>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</si>
  <si>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</si>
  <si>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</si>
  <si>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</si>
  <si>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</si>
  <si>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</si>
  <si>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</si>
  <si>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</si>
  <si>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</si>
  <si>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</si>
  <si>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</si>
  <si>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</si>
  <si>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</si>
  <si>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</si>
  <si>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</si>
  <si>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</si>
  <si>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</si>
  <si>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</si>
  <si>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</si>
  <si>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</si>
  <si>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</si>
  <si>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</si>
  <si>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</si>
  <si>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</si>
  <si>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</si>
  <si>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</si>
  <si>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</si>
  <si>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</si>
  <si>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</si>
  <si>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</si>
  <si>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</si>
  <si>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</si>
  <si>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</si>
  <si>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</si>
  <si>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</si>
  <si>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</si>
  <si>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</si>
  <si>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</si>
  <si>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</si>
  <si>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</si>
  <si>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</si>
  <si>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</si>
  <si>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</si>
  <si>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</si>
  <si>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</si>
  <si>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</si>
  <si>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</si>
  <si>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</si>
  <si>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</si>
  <si>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</si>
  <si>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</si>
  <si>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</si>
  <si>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</si>
  <si>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</si>
  <si>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</si>
  <si>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</si>
  <si>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</si>
  <si>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</si>
  <si>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</si>
  <si>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</si>
  <si>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</si>
  <si>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</si>
  <si>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</si>
  <si>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</si>
  <si>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</si>
  <si>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</si>
  <si>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</si>
  <si>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</si>
  <si>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</si>
  <si>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</si>
  <si>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</si>
  <si>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</si>
  <si>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</si>
  <si>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</si>
  <si>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</si>
  <si>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</si>
  <si>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</si>
  <si>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</si>
  <si>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</si>
  <si>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</si>
  <si>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</si>
  <si>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</si>
  <si>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</si>
  <si>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</si>
  <si>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</si>
  <si>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</si>
  <si>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</si>
  <si>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</si>
  <si>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</si>
  <si>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</si>
  <si>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</si>
  <si>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</si>
  <si>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</si>
  <si>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</si>
  <si>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</si>
  <si>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</si>
  <si>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</si>
  <si>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</si>
  <si>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</si>
  <si>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</si>
  <si>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</si>
  <si>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</si>
  <si>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</si>
  <si>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</si>
  <si>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</si>
  <si>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</si>
  <si>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</si>
  <si>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</si>
  <si>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</si>
  <si>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</si>
  <si>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</si>
  <si>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</si>
  <si>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</si>
  <si>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</si>
  <si>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</si>
  <si>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</si>
  <si>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</si>
  <si>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</si>
  <si>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</si>
  <si>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</si>
  <si>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</si>
  <si>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</si>
  <si>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</si>
  <si>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</si>
  <si>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</si>
  <si>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</si>
  <si>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</si>
  <si>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</si>
  <si>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</si>
  <si>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</si>
  <si>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</si>
  <si>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</si>
  <si>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</si>
  <si>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</si>
  <si>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</si>
  <si>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</si>
  <si>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</si>
  <si>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</si>
  <si>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</si>
  <si>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</si>
  <si>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</si>
  <si>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</si>
  <si>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</si>
  <si>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</si>
  <si>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</si>
  <si>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</si>
  <si>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</si>
  <si>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</si>
  <si>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</si>
  <si>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</si>
  <si>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</si>
  <si>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</si>
  <si>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</si>
  <si>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</si>
  <si>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</si>
  <si>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</si>
  <si>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</si>
  <si>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</si>
  <si>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</si>
  <si>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</si>
  <si>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</si>
  <si>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</si>
  <si>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</si>
  <si>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</si>
  <si>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</si>
  <si>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</si>
  <si>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</si>
  <si>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</si>
  <si>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</si>
  <si>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</si>
  <si>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</si>
  <si>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</si>
  <si>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</si>
  <si>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</si>
  <si>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</si>
  <si>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</si>
  <si>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</si>
  <si>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</si>
  <si>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</si>
  <si>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</si>
  <si>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</si>
  <si>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</si>
  <si>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</si>
  <si>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</si>
  <si>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</si>
  <si>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</si>
  <si>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</si>
  <si>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</si>
  <si>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</si>
  <si>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</si>
  <si>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</si>
  <si>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</si>
  <si>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</si>
  <si>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</si>
  <si>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</si>
  <si>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</si>
  <si>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</si>
  <si>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</si>
  <si>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</si>
  <si>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</si>
  <si>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</si>
  <si>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</si>
  <si>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</si>
  <si>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</si>
  <si>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</si>
  <si>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</si>
  <si>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</si>
  <si>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</si>
  <si>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</si>
  <si>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</si>
  <si>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</si>
  <si>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</si>
  <si>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</si>
  <si>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</si>
  <si>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</si>
  <si>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</si>
  <si>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</si>
  <si>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</si>
  <si>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</si>
  <si>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</si>
  <si>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</si>
  <si>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</si>
  <si>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</si>
  <si>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</si>
  <si>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</si>
  <si>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</si>
  <si>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</si>
  <si>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</si>
  <si>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</si>
  <si>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</si>
  <si>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</si>
  <si>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</si>
  <si>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</si>
  <si>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</si>
  <si>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</si>
  <si>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</si>
  <si>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</si>
  <si>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</si>
  <si>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</si>
  <si>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</si>
  <si>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</si>
  <si>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</si>
  <si>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</si>
  <si>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</si>
  <si>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</si>
  <si>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</si>
  <si>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</si>
  <si>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</si>
  <si>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</si>
  <si>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</si>
  <si>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</si>
  <si>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</si>
  <si>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</si>
  <si>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</si>
  <si>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</si>
  <si>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</si>
  <si>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</si>
  <si>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</si>
  <si>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</si>
  <si>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</si>
  <si>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</si>
  <si>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</si>
  <si>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</si>
  <si>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</si>
  <si>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</si>
  <si>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</si>
  <si>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</si>
  <si>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</si>
  <si>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</si>
  <si>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</si>
  <si>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</si>
  <si>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</si>
  <si>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</si>
  <si>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</si>
  <si>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</si>
  <si>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</si>
  <si>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</si>
  <si>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</si>
  <si>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</si>
  <si>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</si>
  <si>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</si>
  <si>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</si>
  <si>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</si>
  <si>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</si>
  <si>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</si>
  <si>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</si>
  <si>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</si>
  <si>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</si>
  <si>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</si>
  <si>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</si>
  <si>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</si>
  <si>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</si>
  <si>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</si>
  <si>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</si>
  <si>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</si>
  <si>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</si>
  <si>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</si>
  <si>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</si>
  <si>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</si>
  <si>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</si>
  <si>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</si>
  <si>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</si>
  <si>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</si>
  <si>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</si>
  <si>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</si>
  <si>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</si>
  <si>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</si>
  <si>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</si>
  <si>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</si>
  <si>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</si>
  <si>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</si>
  <si>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</si>
  <si>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</si>
  <si>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</si>
  <si>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</si>
  <si>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</si>
  <si>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</si>
  <si>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</si>
  <si>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</si>
  <si>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</si>
  <si>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</si>
  <si>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</si>
  <si>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</si>
  <si>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</si>
  <si>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</si>
  <si>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</si>
  <si>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</si>
  <si>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</si>
  <si>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</si>
  <si>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</si>
  <si>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</si>
  <si>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</si>
  <si>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</si>
  <si>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</si>
  <si>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</si>
  <si>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</si>
  <si>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</si>
  <si>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</si>
  <si>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</si>
  <si>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</si>
  <si>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</si>
  <si>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</si>
  <si>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</si>
  <si>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</si>
  <si>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</si>
  <si>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</si>
  <si>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</si>
  <si>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</si>
  <si>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</si>
  <si>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</si>
  <si>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</si>
  <si>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</si>
  <si>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</si>
  <si>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</si>
  <si>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</si>
  <si>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</si>
  <si>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</si>
  <si>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</si>
  <si>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</si>
  <si>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</si>
  <si>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</si>
  <si>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</si>
  <si>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</si>
  <si>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</si>
  <si>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</si>
  <si>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</si>
  <si>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</si>
  <si>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</si>
  <si>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</si>
  <si>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</si>
  <si>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</si>
  <si>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</si>
  <si>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</si>
  <si>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</si>
  <si>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</si>
  <si>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</si>
  <si>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</si>
  <si>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</si>
  <si>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</si>
  <si>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</si>
  <si>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</si>
  <si>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</si>
  <si>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</si>
  <si>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</si>
  <si>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</si>
  <si>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</si>
  <si>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</si>
  <si>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</si>
  <si>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</si>
  <si>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</si>
  <si>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</si>
  <si>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</si>
  <si>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</si>
  <si>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</si>
  <si>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</si>
  <si>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</si>
  <si>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</si>
  <si>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</si>
  <si>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</si>
  <si>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</si>
  <si>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</si>
  <si>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</si>
  <si>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</si>
  <si>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</si>
  <si>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</si>
  <si>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</si>
  <si>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</si>
  <si>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</si>
  <si>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</si>
  <si>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</si>
  <si>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</si>
  <si>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</si>
  <si>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</si>
  <si>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</si>
  <si>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</si>
  <si>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</si>
  <si>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</si>
  <si>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</si>
  <si>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</si>
  <si>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</si>
  <si>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</si>
  <si>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</si>
  <si>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</si>
  <si>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</si>
  <si>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</si>
  <si>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</si>
  <si>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</si>
  <si>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</si>
  <si>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</si>
  <si>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</si>
  <si>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</si>
  <si>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</si>
  <si>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</si>
  <si>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</si>
  <si>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</si>
  <si>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</si>
  <si>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</si>
  <si>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</si>
  <si>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</si>
  <si>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</si>
  <si>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</si>
  <si>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</si>
  <si>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</si>
  <si>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</si>
  <si>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</si>
  <si>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</si>
  <si>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</si>
  <si>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</si>
  <si>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</si>
  <si>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</si>
  <si>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</si>
  <si>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</si>
  <si>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</si>
  <si>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</si>
  <si>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</si>
  <si>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</si>
  <si>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</si>
  <si>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</si>
  <si>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</si>
  <si>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</si>
  <si>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</si>
  <si>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</si>
  <si>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</si>
  <si>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</si>
  <si>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</si>
  <si>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</si>
  <si>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</si>
  <si>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</si>
  <si>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</si>
  <si>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</si>
  <si>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</si>
  <si>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</si>
  <si>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</si>
  <si>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</si>
  <si>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</si>
  <si>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</si>
  <si>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</si>
  <si>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</si>
  <si>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</si>
  <si>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</si>
  <si>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</si>
  <si>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</si>
  <si>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</si>
  <si>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</si>
  <si>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</si>
  <si>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</si>
  <si>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</si>
  <si>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</si>
  <si>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</si>
  <si>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</si>
  <si>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</si>
  <si>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</si>
  <si>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</si>
  <si>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</si>
  <si>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</si>
  <si>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</si>
  <si>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</si>
  <si>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</si>
  <si>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</si>
  <si>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</si>
  <si>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</si>
  <si>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</si>
  <si>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</si>
  <si>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</si>
  <si>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</si>
  <si>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</si>
  <si>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</si>
  <si>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</si>
  <si>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</si>
  <si>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</si>
  <si>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</si>
  <si>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</si>
  <si>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</si>
  <si>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</si>
  <si>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</si>
  <si>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</si>
  <si>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</si>
  <si>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</si>
  <si>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</si>
  <si>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</si>
  <si>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</si>
  <si>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</si>
  <si>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</si>
  <si>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</si>
  <si>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</si>
  <si>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</si>
  <si>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</si>
  <si>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</si>
  <si>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</si>
  <si>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</si>
  <si>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</si>
  <si>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</si>
  <si>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</si>
  <si>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</si>
  <si>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</si>
  <si>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</si>
  <si>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</si>
  <si>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</si>
  <si>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</si>
  <si>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</si>
  <si>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</si>
  <si>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</si>
  <si>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</si>
  <si>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</si>
  <si>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</si>
  <si>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</si>
  <si>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</si>
  <si>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</si>
  <si>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</si>
  <si>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</si>
  <si>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</si>
  <si>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</si>
  <si>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</si>
  <si>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</si>
  <si>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</si>
  <si>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</si>
  <si>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</si>
  <si>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</si>
  <si>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</si>
  <si>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</si>
  <si>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</si>
  <si>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</si>
  <si>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</si>
  <si>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</si>
  <si>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</si>
  <si>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</si>
  <si>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</si>
  <si>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</si>
  <si>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</si>
  <si>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</si>
  <si>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</si>
  <si>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</si>
  <si>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</si>
  <si>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</si>
  <si>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</si>
  <si>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</si>
  <si>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</si>
  <si>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</si>
  <si>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</si>
  <si>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</si>
  <si>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</si>
  <si>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</si>
  <si>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</si>
  <si>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</si>
  <si>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</si>
  <si>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</si>
  <si>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</si>
  <si>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</si>
  <si>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</si>
  <si>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</si>
  <si>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</si>
  <si>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</si>
  <si>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</si>
  <si>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</si>
  <si>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</si>
  <si>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</si>
  <si>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</si>
  <si>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</si>
  <si>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</si>
  <si>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</si>
  <si>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</si>
  <si>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</si>
  <si>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</si>
  <si>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</si>
  <si>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</si>
  <si>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</si>
  <si>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</si>
  <si>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</si>
  <si>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</si>
  <si>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</si>
  <si>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</si>
  <si>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</si>
  <si>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</si>
  <si>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</si>
  <si>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</si>
  <si>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</si>
  <si>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</si>
  <si>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</si>
  <si>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</si>
  <si>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</si>
  <si>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</si>
  <si>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</si>
  <si>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</si>
  <si>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</si>
  <si>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</si>
  <si>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</si>
  <si>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</si>
  <si>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</si>
  <si>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</si>
  <si>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</si>
  <si>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</si>
  <si>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</si>
  <si>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</si>
  <si>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</si>
  <si>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</si>
  <si>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</si>
  <si>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</si>
  <si>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</si>
  <si>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</si>
  <si>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</si>
  <si>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</si>
  <si>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</si>
  <si>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</si>
  <si>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</si>
  <si>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</si>
  <si>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</si>
  <si>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</si>
  <si>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</si>
  <si>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</si>
  <si>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</si>
  <si>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</si>
  <si>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</si>
  <si>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</si>
  <si>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</si>
  <si>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</si>
  <si>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</si>
  <si>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</si>
  <si>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</si>
  <si>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</si>
  <si>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</si>
  <si>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</si>
  <si>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</si>
  <si>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</si>
  <si>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</si>
  <si>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</si>
  <si>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</si>
  <si>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</si>
  <si>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</si>
  <si>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</si>
  <si>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</si>
  <si>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</si>
  <si>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</si>
  <si>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</si>
  <si>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</si>
  <si>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</si>
  <si>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</si>
  <si>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</si>
  <si>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</si>
  <si>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</si>
  <si>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</si>
  <si>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</si>
  <si>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</si>
  <si>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</si>
  <si>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</si>
  <si>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</si>
  <si>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</si>
  <si>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</si>
  <si>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</si>
  <si>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</si>
  <si>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</si>
  <si>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</si>
  <si>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</si>
  <si>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</si>
  <si>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</si>
  <si>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</si>
  <si>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</si>
  <si>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</si>
  <si>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</si>
  <si>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</si>
  <si>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</si>
  <si>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</si>
  <si>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</si>
  <si>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</si>
  <si>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</si>
  <si>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</si>
  <si>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</si>
  <si>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</si>
  <si>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</si>
  <si>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</si>
  <si>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</si>
  <si>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</si>
  <si>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</si>
  <si>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</si>
  <si>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</si>
  <si>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</si>
  <si>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</si>
  <si>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</si>
  <si>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</si>
  <si>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</si>
  <si>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</si>
  <si>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</si>
  <si>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</si>
  <si>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</si>
  <si>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</si>
  <si>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</si>
  <si>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</si>
  <si>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</si>
  <si>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</si>
  <si>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</si>
  <si>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</si>
  <si>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</si>
  <si>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</si>
  <si>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</si>
  <si>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</si>
  <si>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</si>
  <si>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</si>
  <si>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</si>
  <si>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</si>
  <si>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</si>
  <si>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</si>
  <si>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</si>
  <si>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</si>
  <si>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</si>
  <si>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</si>
  <si>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</si>
  <si>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</si>
  <si>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</si>
  <si>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</si>
  <si>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</si>
  <si>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</si>
  <si>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</si>
  <si>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</si>
  <si>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</si>
  <si>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</si>
  <si>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</si>
  <si>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</si>
  <si>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</si>
  <si>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</si>
  <si>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</si>
  <si>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</si>
  <si>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</si>
  <si>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</si>
  <si>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</si>
  <si>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</si>
  <si>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</si>
  <si>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</si>
  <si>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</si>
  <si>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</si>
  <si>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</si>
  <si>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</si>
  <si>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</si>
  <si>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</si>
  <si>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</si>
  <si>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</si>
  <si>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</si>
  <si>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</si>
  <si>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</si>
  <si>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</si>
  <si>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</si>
  <si>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</si>
  <si>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</si>
  <si>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</si>
  <si>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</si>
  <si>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</si>
  <si>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</si>
  <si>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</si>
  <si>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</si>
  <si>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</si>
  <si>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</si>
  <si>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</si>
  <si>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</si>
  <si>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</si>
  <si>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</si>
  <si>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</si>
  <si>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</si>
  <si>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</si>
  <si>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</si>
  <si>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</si>
  <si>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</si>
  <si>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</si>
  <si>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</si>
  <si>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</si>
  <si>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</si>
  <si>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</si>
  <si>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</si>
  <si>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</si>
  <si>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</si>
  <si>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</si>
  <si>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</si>
  <si>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</si>
  <si>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</si>
  <si>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</si>
  <si>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</si>
  <si>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</si>
  <si>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</si>
  <si>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</si>
  <si>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</si>
  <si>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</si>
  <si>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</si>
  <si>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</si>
  <si>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</si>
  <si>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</si>
  <si>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</si>
  <si>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</si>
  <si>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</si>
  <si>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</si>
  <si>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</si>
  <si>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</si>
  <si>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</si>
  <si>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</si>
  <si>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</si>
  <si>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</si>
  <si>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</si>
  <si>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</si>
  <si>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</si>
  <si>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</si>
  <si>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</si>
  <si>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</si>
  <si>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</si>
  <si>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</si>
  <si>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</si>
  <si>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</si>
  <si>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</si>
  <si>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</si>
  <si>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</si>
  <si>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</si>
  <si>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</si>
  <si>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</si>
  <si>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</si>
  <si>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</si>
  <si>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</si>
  <si>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</si>
  <si>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</si>
  <si>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</si>
  <si>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</si>
  <si>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</si>
  <si>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</si>
  <si>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</si>
  <si>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</si>
  <si>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</si>
  <si>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</si>
  <si>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</si>
  <si>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</si>
  <si>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</si>
  <si>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</si>
  <si>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</si>
  <si>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</si>
  <si>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</si>
  <si>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</si>
  <si>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</si>
  <si>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</si>
  <si>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</si>
  <si>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</si>
  <si>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</si>
  <si>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</si>
  <si>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</si>
  <si>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</si>
  <si>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</si>
  <si>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</si>
  <si>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</si>
  <si>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</si>
  <si>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</si>
  <si>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</si>
  <si>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</si>
  <si>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</si>
  <si>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</si>
  <si>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</si>
  <si>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</si>
  <si>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</si>
  <si>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</si>
  <si>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</si>
  <si>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</si>
  <si>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</si>
  <si>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</si>
  <si>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</si>
  <si>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</si>
  <si>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</si>
  <si>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</si>
  <si>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</si>
  <si>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</si>
  <si>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</si>
  <si>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</si>
  <si>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</si>
  <si>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</si>
  <si>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</si>
  <si>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</si>
  <si>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</si>
  <si>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</si>
  <si>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</si>
  <si>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</si>
  <si>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</si>
  <si>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</si>
  <si>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</si>
  <si>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</si>
  <si>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</si>
  <si>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</si>
  <si>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</si>
  <si>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</si>
  <si>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</si>
  <si>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</si>
  <si>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</si>
  <si>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</si>
  <si>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</si>
  <si>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</si>
  <si>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</si>
  <si>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</si>
  <si>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</si>
  <si>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</si>
  <si>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</si>
  <si>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</si>
  <si>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</si>
  <si>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</si>
  <si>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</si>
  <si>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</si>
  <si>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</si>
  <si>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</si>
  <si>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</si>
  <si>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</si>
  <si>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</si>
  <si>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</si>
  <si>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</si>
  <si>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</si>
  <si>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</si>
  <si>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</si>
  <si>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</si>
  <si>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</si>
  <si>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</si>
  <si>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</si>
  <si>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</si>
  <si>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</si>
  <si>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</si>
  <si>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</si>
  <si>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</si>
  <si>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</si>
  <si>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</si>
  <si>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</si>
  <si>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</si>
  <si>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</si>
  <si>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</si>
  <si>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</si>
  <si>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</si>
  <si>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</si>
  <si>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</si>
  <si>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</si>
  <si>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</si>
  <si>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</si>
  <si>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</si>
  <si>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</si>
  <si>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</si>
  <si>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</si>
  <si>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</si>
  <si>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</si>
  <si>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</si>
  <si>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</si>
  <si>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</si>
  <si>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</si>
  <si>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</si>
  <si>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</si>
  <si>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</si>
  <si>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</si>
  <si>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</si>
  <si>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</si>
  <si>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</si>
  <si>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</si>
  <si>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</si>
  <si>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</si>
  <si>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</si>
  <si>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</si>
  <si>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</si>
  <si>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</si>
  <si>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</si>
  <si>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</si>
  <si>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</si>
  <si>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</si>
  <si>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</si>
  <si>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</si>
  <si>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</si>
  <si>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</si>
  <si>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</si>
  <si>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</si>
  <si>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</si>
  <si>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</si>
  <si>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</si>
  <si>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</si>
  <si>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</si>
  <si>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</si>
  <si>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</si>
  <si>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</si>
  <si>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</si>
  <si>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</si>
  <si>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</si>
  <si>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</si>
  <si>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</si>
  <si>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</si>
  <si>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</si>
  <si>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</si>
  <si>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</si>
  <si>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</si>
  <si>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</si>
  <si>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</si>
  <si>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</si>
  <si>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</si>
  <si>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</si>
  <si>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</si>
  <si>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</si>
  <si>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</si>
  <si>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</si>
  <si>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</si>
  <si>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</si>
  <si>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</si>
  <si>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</si>
  <si>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</si>
  <si>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</si>
  <si>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</si>
  <si>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</si>
  <si>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</si>
  <si>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</si>
  <si>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</si>
  <si>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</si>
  <si>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</si>
  <si>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</si>
  <si>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</si>
  <si>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</si>
  <si>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</si>
  <si>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</si>
  <si>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</si>
  <si>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</si>
  <si>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</si>
  <si>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</si>
  <si>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</si>
  <si>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</si>
  <si>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</si>
  <si>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</si>
  <si>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</si>
  <si>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</si>
  <si>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</si>
  <si>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</si>
  <si>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</si>
  <si>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</si>
  <si>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</si>
  <si>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</si>
  <si>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</si>
  <si>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</si>
  <si>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</si>
  <si>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</si>
  <si>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</si>
  <si>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</si>
  <si>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</si>
  <si>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</si>
  <si>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</si>
  <si>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</si>
  <si>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</si>
  <si>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</si>
  <si>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</si>
  <si>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</si>
  <si>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</si>
  <si>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</si>
  <si>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</si>
  <si>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</si>
  <si>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</si>
  <si>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</si>
  <si>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</si>
  <si>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</si>
  <si>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</si>
  <si>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</si>
  <si>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</si>
  <si>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</si>
  <si>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</si>
  <si>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</si>
  <si>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</si>
  <si>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</si>
  <si>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</si>
  <si>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</si>
  <si>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</si>
  <si>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</si>
  <si>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</si>
  <si>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</si>
  <si>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</si>
  <si>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</si>
  <si>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</si>
  <si>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</si>
  <si>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</si>
  <si>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</si>
  <si>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</si>
  <si>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</si>
  <si>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</si>
  <si>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</si>
  <si>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</si>
  <si>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</si>
  <si>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</si>
  <si>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</si>
  <si>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</si>
  <si>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</si>
  <si>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</si>
  <si>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</si>
  <si>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</si>
  <si>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</si>
  <si>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</si>
  <si>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</si>
  <si>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</si>
  <si>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</si>
  <si>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</si>
  <si>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</si>
  <si>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</si>
  <si>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</si>
  <si>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</si>
  <si>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</si>
  <si>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</si>
  <si>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</si>
  <si>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</si>
  <si>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</si>
  <si>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</si>
  <si>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</si>
  <si>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</si>
  <si>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</si>
  <si>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</si>
  <si>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</si>
  <si>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</si>
  <si>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</si>
  <si>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</si>
  <si>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</si>
  <si>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</si>
  <si>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</si>
  <si>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</si>
  <si>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</si>
  <si>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</si>
  <si>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</si>
  <si>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</si>
  <si>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</si>
  <si>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</si>
  <si>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</si>
  <si>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</si>
  <si>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</si>
  <si>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</si>
  <si>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</si>
  <si>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</si>
  <si>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</si>
  <si>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</si>
  <si>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</si>
  <si>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</si>
  <si>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</si>
  <si>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</si>
  <si>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</si>
  <si>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</si>
  <si>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</si>
  <si>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</si>
  <si>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</si>
  <si>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</si>
  <si>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</si>
  <si>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</si>
  <si>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</si>
  <si>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</si>
  <si>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</si>
  <si>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</si>
  <si>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</si>
  <si>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</si>
  <si>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</si>
  <si>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</si>
  <si>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</si>
  <si>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</si>
  <si>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</si>
  <si>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</si>
  <si>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</si>
  <si>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</si>
  <si>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</si>
  <si>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</si>
  <si>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</si>
  <si>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</si>
  <si>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</si>
  <si>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</si>
  <si>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</si>
  <si>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</si>
  <si>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</si>
  <si>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</si>
  <si>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</si>
  <si>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</si>
  <si>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</si>
  <si>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</si>
  <si>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</si>
  <si>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</si>
  <si>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</si>
  <si>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</si>
  <si>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</si>
  <si>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</si>
  <si>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</si>
  <si>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</si>
  <si>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</si>
  <si>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</si>
  <si>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</si>
  <si>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</si>
  <si>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</si>
  <si>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</si>
  <si>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</si>
  <si>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</si>
  <si>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</si>
  <si>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</si>
  <si>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</si>
  <si>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</si>
  <si>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</si>
  <si>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</si>
  <si>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</si>
  <si>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</si>
  <si>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</si>
  <si>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</si>
  <si>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</si>
  <si>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</si>
  <si>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</si>
  <si>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</si>
  <si>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</si>
  <si>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</si>
  <si>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</si>
  <si>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</si>
  <si>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</si>
  <si>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</si>
  <si>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</si>
  <si>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</si>
  <si>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</si>
  <si>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</si>
  <si>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</si>
  <si>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</si>
  <si>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</si>
  <si>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</si>
  <si>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</si>
  <si>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</si>
  <si>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</si>
  <si>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</si>
  <si>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</si>
  <si>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</si>
  <si>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</si>
  <si>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</si>
  <si>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</si>
  <si>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</si>
  <si>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</si>
  <si>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</si>
  <si>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</si>
  <si>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</si>
  <si>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</si>
  <si>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</si>
  <si>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</si>
  <si>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</si>
  <si>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</si>
  <si>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</si>
  <si>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</si>
  <si>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</si>
  <si>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</si>
  <si>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</si>
  <si>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</si>
  <si>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</si>
  <si>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</si>
  <si>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</si>
  <si>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</si>
  <si>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</si>
  <si>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</si>
  <si>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</si>
  <si>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</si>
  <si>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</si>
  <si>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</si>
  <si>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</si>
  <si>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</si>
  <si>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</si>
  <si>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</si>
  <si>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</si>
  <si>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</si>
  <si>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</si>
  <si>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</si>
  <si>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</si>
  <si>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</si>
  <si>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</si>
  <si>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</si>
  <si>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</si>
  <si>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</si>
  <si>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</si>
  <si>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</si>
  <si>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</si>
  <si>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</si>
  <si>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</si>
  <si>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</si>
  <si>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</si>
  <si>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</si>
  <si>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</si>
  <si>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</si>
  <si>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</si>
  <si>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</si>
  <si>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</si>
  <si>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</si>
  <si>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</si>
  <si>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</si>
  <si>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</si>
  <si>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</si>
  <si>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</si>
  <si>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</si>
  <si>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</si>
  <si>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</si>
  <si>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</si>
  <si>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</si>
  <si>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</si>
  <si>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</si>
  <si>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</si>
  <si>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</si>
  <si>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</si>
  <si>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</si>
  <si>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</si>
  <si>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</si>
  <si>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</si>
  <si>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</si>
  <si>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</si>
  <si>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</si>
  <si>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</si>
  <si>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</si>
  <si>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</si>
  <si>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</si>
  <si>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</si>
  <si>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</si>
  <si>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</si>
  <si>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</si>
  <si>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</si>
  <si>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</si>
  <si>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</si>
  <si>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</si>
  <si>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</si>
  <si>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</si>
  <si>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</si>
  <si>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</si>
  <si>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</si>
  <si>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</si>
  <si>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</si>
  <si>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</si>
  <si>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</si>
  <si>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</si>
  <si>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</si>
  <si>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</si>
  <si>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</si>
  <si>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</si>
  <si>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</si>
  <si>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</si>
  <si>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</si>
  <si>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</si>
  <si>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</si>
  <si>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</si>
  <si>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</si>
  <si>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</si>
  <si>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</si>
  <si>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</si>
  <si>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</si>
  <si>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</si>
  <si>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</si>
  <si>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</si>
  <si>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</si>
  <si>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</si>
  <si>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</si>
  <si>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</si>
  <si>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</si>
  <si>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</si>
  <si>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</si>
  <si>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</si>
  <si>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</si>
  <si>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</si>
  <si>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</si>
  <si>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</si>
  <si>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</si>
  <si>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</si>
  <si>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</si>
  <si>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</si>
  <si>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</si>
  <si>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</si>
  <si>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</si>
  <si>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</si>
  <si>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</si>
  <si>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</si>
  <si>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</si>
  <si>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</si>
  <si>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</si>
  <si>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</si>
  <si>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</si>
  <si>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</si>
  <si>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</si>
  <si>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</si>
  <si>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</si>
  <si>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</si>
  <si>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</si>
  <si>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</si>
  <si>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</si>
  <si>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</si>
  <si>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</si>
  <si>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</si>
  <si>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</si>
  <si>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</si>
  <si>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</si>
  <si>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</si>
  <si>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</si>
  <si>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</si>
  <si>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</si>
  <si>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</si>
  <si>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</si>
  <si>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</si>
  <si>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</si>
  <si>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</si>
  <si>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</si>
  <si>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</si>
  <si>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</si>
  <si>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</si>
  <si>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</si>
  <si>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</si>
  <si>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</si>
  <si>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</si>
  <si>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</si>
  <si>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</si>
  <si>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</si>
  <si>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</si>
  <si>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</si>
  <si>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</si>
  <si>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</si>
  <si>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</si>
  <si>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</si>
  <si>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</si>
  <si>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</si>
  <si>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</si>
  <si>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</si>
  <si>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</si>
  <si>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</si>
  <si>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</si>
  <si>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</si>
  <si>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</si>
  <si>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</si>
  <si>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</si>
  <si>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</si>
  <si>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</si>
  <si>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</si>
  <si>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</si>
  <si>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</si>
  <si>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</si>
  <si>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</si>
  <si>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</si>
  <si>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</si>
  <si>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</si>
  <si>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</si>
  <si>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</si>
  <si>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</si>
  <si>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</si>
  <si>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</si>
  <si>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</si>
  <si>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</si>
  <si>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</si>
  <si>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</si>
  <si>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</si>
  <si>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</si>
  <si>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</si>
  <si>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</si>
  <si>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</si>
  <si>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</si>
  <si>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</si>
  <si>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</si>
  <si>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</si>
  <si>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</si>
  <si>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</si>
  <si>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</si>
  <si>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</si>
  <si>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</si>
  <si>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</si>
  <si>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</si>
  <si>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</si>
  <si>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</si>
  <si>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</si>
  <si>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</si>
  <si>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</si>
  <si>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</si>
  <si>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</si>
  <si>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</si>
  <si>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</si>
  <si>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</si>
  <si>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</si>
  <si>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</si>
  <si>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</si>
  <si>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</si>
  <si>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</si>
  <si>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</si>
  <si>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</si>
  <si>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</si>
  <si>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</si>
  <si>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</si>
  <si>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</si>
  <si>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</si>
  <si>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</si>
  <si>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</si>
  <si>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</si>
  <si>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</si>
  <si>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</si>
  <si>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</si>
  <si>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</si>
  <si>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</si>
  <si>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</si>
  <si>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</si>
  <si>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</si>
  <si>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</si>
  <si>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</si>
  <si>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</si>
  <si>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</si>
  <si>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</si>
  <si>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</si>
  <si>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</si>
  <si>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</si>
  <si>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</si>
  <si>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</si>
  <si>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</si>
  <si>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</si>
  <si>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</si>
  <si>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</si>
  <si>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</si>
  <si>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</si>
  <si>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</si>
  <si>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</si>
  <si>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</si>
  <si>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</si>
  <si>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</si>
  <si>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</si>
  <si>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</si>
  <si>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</si>
  <si>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</si>
  <si>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</si>
  <si>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</si>
  <si>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</si>
  <si>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</si>
  <si>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</si>
  <si>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</si>
  <si>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</si>
  <si>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</si>
  <si>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</si>
  <si>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</si>
  <si>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</si>
  <si>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</si>
  <si>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</si>
  <si>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</si>
  <si>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</si>
  <si>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</si>
  <si>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</si>
  <si>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</si>
  <si>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</si>
  <si>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</si>
  <si>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</si>
  <si>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</si>
  <si>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</si>
  <si>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</si>
  <si>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</si>
  <si>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</si>
  <si>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</si>
  <si>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</si>
  <si>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</si>
  <si>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</si>
  <si>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</si>
  <si>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</si>
  <si>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</si>
  <si>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</si>
  <si>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</si>
  <si>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</si>
  <si>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</si>
  <si>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</si>
  <si>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</si>
  <si>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</si>
  <si>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</si>
  <si>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</si>
  <si>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</si>
  <si>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</si>
  <si>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</si>
  <si>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</si>
  <si>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</si>
  <si>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</si>
  <si>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</si>
  <si>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</si>
  <si>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</si>
  <si>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</si>
  <si>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</si>
  <si>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</si>
  <si>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</si>
  <si>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</si>
  <si>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</si>
  <si>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</si>
  <si>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</si>
  <si>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</si>
  <si>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</si>
  <si>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</si>
  <si>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</si>
  <si>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</si>
  <si>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</si>
  <si>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</si>
  <si>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</si>
  <si>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</si>
  <si>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</si>
  <si>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</si>
  <si>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</si>
  <si>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</si>
  <si>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</si>
  <si>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</si>
  <si>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</si>
  <si>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</si>
  <si>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</si>
  <si>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</si>
  <si>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</si>
  <si>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</si>
  <si>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</si>
  <si>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</si>
  <si>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</si>
  <si>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</si>
  <si>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</si>
  <si>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</si>
  <si>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</si>
  <si>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</si>
  <si>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</si>
  <si>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</si>
  <si>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</si>
  <si>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</si>
  <si>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</si>
  <si>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</si>
  <si>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</si>
  <si>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</si>
  <si>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</si>
  <si>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</si>
  <si>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</si>
  <si>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</si>
  <si>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</si>
  <si>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</si>
  <si>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</si>
  <si>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</si>
  <si>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</si>
  <si>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</si>
  <si>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</si>
  <si>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</si>
  <si>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</si>
  <si>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</si>
  <si>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</si>
  <si>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</si>
  <si>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</si>
  <si>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</si>
  <si>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</si>
  <si>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</si>
  <si>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</si>
  <si>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</si>
  <si>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</si>
  <si>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</si>
  <si>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</si>
  <si>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</si>
  <si>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</si>
  <si>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</si>
  <si>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</si>
  <si>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</si>
  <si>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</si>
  <si>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</si>
  <si>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</si>
  <si>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</si>
  <si>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</si>
  <si>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</si>
  <si>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</si>
  <si>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</si>
  <si>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</si>
  <si>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</si>
  <si>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</si>
  <si>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</si>
  <si>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</si>
  <si>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</si>
  <si>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</si>
  <si>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</si>
  <si>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</si>
  <si>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</si>
  <si>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</si>
  <si>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</si>
  <si>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</si>
  <si>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</si>
  <si>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</si>
  <si>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</si>
  <si>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</si>
  <si>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</si>
  <si>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</si>
  <si>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</si>
  <si>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</si>
  <si>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</si>
  <si>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</si>
  <si>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</si>
  <si>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</si>
  <si>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</si>
  <si>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</si>
  <si>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</si>
  <si>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</si>
  <si>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</si>
  <si>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</si>
  <si>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</si>
  <si>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</si>
  <si>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</si>
  <si>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</si>
  <si>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</si>
  <si>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</si>
  <si>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</si>
  <si>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</si>
  <si>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</si>
  <si>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</si>
  <si>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</si>
  <si>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</si>
  <si>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</si>
  <si>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</si>
  <si>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</si>
  <si>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</si>
  <si>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</si>
  <si>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</si>
  <si>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</si>
  <si>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</si>
  <si>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</si>
  <si>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</si>
  <si>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</si>
  <si>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</si>
  <si>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</si>
  <si>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</si>
  <si>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</si>
  <si>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</si>
  <si>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</si>
  <si>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</si>
  <si>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</si>
  <si>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</si>
  <si>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</si>
  <si>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</si>
  <si>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</si>
  <si>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</si>
  <si>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</si>
  <si>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</si>
  <si>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</si>
  <si>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</si>
  <si>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</si>
  <si>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</si>
  <si>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</si>
  <si>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</si>
  <si>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</si>
  <si>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</si>
  <si>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</si>
  <si>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</si>
  <si>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</si>
  <si>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</si>
  <si>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</si>
  <si>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</si>
  <si>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</si>
  <si>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</si>
  <si>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</si>
  <si>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</si>
  <si>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</si>
  <si>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</si>
  <si>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</si>
  <si>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</si>
  <si>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</si>
  <si>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</si>
  <si>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</si>
  <si>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</si>
  <si>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</si>
  <si>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</si>
  <si>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</si>
  <si>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</si>
  <si>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</si>
  <si>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</si>
  <si>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</si>
  <si>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</si>
  <si>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</si>
  <si>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</si>
  <si>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</si>
  <si>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</si>
  <si>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</si>
  <si>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</si>
  <si>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</si>
  <si>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</si>
  <si>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</si>
  <si>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</si>
  <si>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</si>
  <si>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</si>
  <si>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</si>
  <si>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</si>
  <si>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</si>
  <si>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</si>
  <si>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</si>
  <si>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</si>
  <si>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</si>
  <si>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</si>
  <si>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</si>
  <si>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</si>
  <si>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</si>
  <si>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</si>
  <si>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</si>
  <si>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</si>
  <si>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</si>
  <si>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</si>
  <si>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</si>
  <si>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</si>
  <si>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</si>
  <si>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</si>
  <si>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</si>
  <si>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</si>
  <si>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</si>
  <si>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</si>
  <si>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</si>
  <si>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</si>
  <si>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</si>
  <si>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</si>
  <si>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</si>
  <si>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</si>
  <si>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</si>
  <si>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</si>
  <si>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</si>
  <si>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</si>
  <si>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</si>
  <si>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</si>
  <si>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</si>
  <si>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</si>
  <si>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</si>
  <si>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</si>
  <si>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</si>
  <si>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</si>
  <si>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</si>
  <si>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</si>
  <si>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</si>
  <si>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</si>
  <si>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</si>
  <si>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</si>
  <si>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</si>
  <si>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</si>
  <si>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</si>
  <si>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</si>
  <si>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</si>
  <si>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</si>
  <si>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</si>
  <si>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</si>
  <si>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</si>
  <si>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</si>
  <si>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</si>
  <si>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</si>
  <si>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</si>
  <si>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</si>
  <si>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</si>
  <si>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</si>
  <si>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</si>
  <si>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</si>
  <si>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</si>
  <si>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</si>
  <si>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</si>
  <si>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</si>
  <si>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</si>
  <si>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</si>
  <si>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</si>
  <si>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</si>
  <si>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</si>
  <si>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</si>
  <si>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</si>
  <si>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</si>
  <si>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</si>
  <si>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</si>
  <si>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</si>
  <si>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</si>
  <si>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</si>
  <si>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</si>
  <si>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</si>
  <si>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</si>
  <si>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</si>
  <si>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</si>
  <si>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</si>
  <si>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</si>
  <si>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</si>
  <si>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</si>
  <si>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</si>
  <si>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</si>
  <si>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</si>
  <si>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</si>
  <si>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</si>
  <si>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</si>
  <si>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</si>
  <si>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</si>
  <si>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</si>
  <si>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</si>
  <si>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</si>
  <si>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</si>
  <si>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</si>
  <si>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</si>
  <si>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</si>
  <si>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</si>
  <si>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</si>
  <si>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</si>
  <si>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</si>
  <si>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</si>
  <si>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</si>
  <si>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</si>
  <si>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</si>
  <si>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</si>
  <si>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</si>
  <si>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</si>
  <si>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</si>
  <si>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</si>
  <si>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</si>
  <si>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</si>
  <si>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</si>
  <si>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</si>
  <si>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</si>
  <si>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</si>
  <si>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</si>
  <si>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</si>
  <si>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</si>
  <si>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</si>
  <si>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</si>
  <si>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</si>
  <si>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</si>
  <si>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</si>
  <si>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</si>
  <si>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</si>
  <si>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</si>
  <si>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</si>
  <si>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</si>
  <si>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</si>
  <si>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</si>
  <si>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</si>
  <si>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</si>
  <si>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</si>
  <si>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</si>
  <si>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</si>
  <si>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</si>
  <si>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</si>
  <si>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</si>
  <si>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</si>
  <si>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</si>
  <si>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</si>
  <si>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</si>
  <si>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</si>
  <si>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</si>
  <si>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</si>
  <si>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</si>
  <si>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</si>
  <si>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</si>
  <si>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</si>
  <si>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</si>
  <si>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</si>
  <si>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</si>
  <si>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</si>
  <si>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</si>
  <si>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</si>
  <si>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</si>
  <si>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</si>
  <si>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</si>
  <si>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</si>
  <si>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</si>
  <si>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</si>
  <si>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</si>
  <si>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</si>
  <si>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</si>
  <si>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</si>
  <si>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</si>
  <si>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</si>
  <si>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</si>
  <si>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</si>
  <si>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</si>
  <si>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</si>
  <si>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</si>
  <si>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</si>
  <si>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</si>
  <si>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</si>
  <si>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</si>
  <si>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</si>
  <si>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</si>
  <si>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</si>
  <si>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</si>
  <si>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</si>
  <si>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</si>
  <si>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</si>
  <si>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</si>
  <si>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</si>
  <si>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</si>
  <si>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</si>
  <si>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</si>
  <si>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</si>
  <si>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</si>
  <si>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</si>
  <si>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</si>
  <si>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</si>
  <si>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</si>
  <si>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</si>
  <si>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</si>
  <si>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</si>
  <si>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</si>
  <si>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</si>
  <si>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</si>
  <si>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</si>
  <si>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</si>
  <si>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</si>
  <si>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</si>
  <si>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</si>
  <si>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</si>
  <si>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</si>
  <si>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</si>
  <si>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</si>
  <si>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</si>
  <si>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</si>
  <si>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</si>
  <si>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</si>
  <si>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</si>
  <si>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</si>
  <si>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</si>
  <si>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</si>
  <si>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</si>
  <si>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</si>
  <si>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</si>
  <si>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</si>
  <si>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</si>
  <si>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</si>
  <si>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</si>
  <si>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</si>
  <si>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</si>
  <si>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</si>
  <si>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</si>
  <si>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</si>
  <si>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</si>
  <si>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</si>
  <si>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</si>
  <si>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</si>
  <si>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</si>
  <si>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</si>
  <si>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</si>
  <si>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</si>
  <si>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</si>
  <si>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</si>
  <si>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</si>
  <si>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</si>
  <si>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</si>
  <si>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</si>
  <si>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</si>
  <si>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</si>
  <si>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</si>
  <si>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</si>
  <si>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</si>
  <si>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</si>
  <si>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</si>
  <si>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</si>
  <si>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</si>
  <si>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</si>
  <si>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</si>
  <si>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</si>
  <si>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</si>
  <si>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</si>
  <si>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</si>
  <si>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</si>
  <si>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</si>
  <si>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</si>
  <si>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</si>
  <si>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</si>
  <si>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</si>
  <si>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</si>
  <si>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</si>
  <si>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</si>
  <si>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</si>
  <si>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</si>
  <si>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</si>
  <si>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</si>
  <si>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</si>
  <si>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</si>
  <si>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</si>
  <si>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</si>
  <si>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</si>
  <si>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</si>
  <si>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</si>
  <si>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</si>
  <si>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</si>
  <si>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</si>
  <si>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</si>
  <si>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</si>
  <si>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</si>
  <si>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</si>
  <si>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</si>
  <si>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</si>
  <si>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</si>
  <si>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</si>
  <si>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</si>
  <si>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</si>
  <si>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</si>
  <si>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</si>
  <si>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</si>
  <si>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</si>
  <si>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</si>
  <si>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</si>
  <si>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</si>
  <si>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</si>
  <si>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</si>
  <si>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</si>
  <si>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</si>
  <si>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</si>
  <si>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</si>
  <si>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</si>
  <si>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</si>
  <si>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</si>
  <si>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</si>
  <si>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</si>
  <si>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</si>
  <si>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</si>
  <si>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</si>
  <si>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</si>
  <si>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</si>
  <si>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</si>
  <si>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</si>
  <si>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</si>
  <si>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</si>
  <si>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</si>
  <si>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</si>
  <si>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</si>
  <si>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</si>
  <si>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</si>
  <si>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</si>
  <si>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</si>
  <si>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</si>
  <si>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</si>
  <si>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</si>
  <si>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</si>
  <si>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</si>
  <si>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</si>
  <si>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</si>
  <si>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</si>
  <si>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</si>
  <si>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</si>
  <si>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</si>
  <si>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</si>
  <si>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</si>
  <si>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</si>
  <si>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</si>
  <si>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</si>
  <si>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</si>
  <si>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</si>
  <si>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</si>
  <si>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</si>
  <si>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</si>
  <si>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</si>
  <si>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</si>
  <si>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</si>
  <si>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</si>
  <si>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</si>
  <si>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</si>
  <si>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</si>
  <si>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</si>
  <si>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</si>
  <si>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</si>
  <si>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</si>
  <si>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</si>
  <si>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</si>
  <si>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</si>
  <si>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</si>
  <si>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</si>
  <si>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</si>
  <si>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</si>
  <si>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</si>
  <si>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</si>
  <si>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</si>
  <si>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</si>
  <si>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</si>
  <si>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</si>
  <si>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</si>
  <si>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</si>
  <si>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</si>
  <si>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</si>
  <si>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</si>
  <si>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</si>
  <si>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</si>
  <si>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</si>
  <si>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</si>
  <si>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</si>
  <si>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</si>
  <si>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</si>
  <si>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</si>
  <si>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</si>
  <si>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</si>
  <si>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</si>
  <si>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</si>
  <si>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</si>
  <si>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</si>
  <si>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</si>
  <si>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</si>
  <si>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</si>
  <si>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</si>
  <si>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</si>
  <si>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</si>
  <si>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</si>
  <si>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</si>
  <si>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</si>
  <si>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</si>
  <si>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</si>
  <si>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</si>
  <si>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</si>
  <si>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</si>
  <si>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</si>
  <si>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</si>
  <si>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</si>
  <si>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</si>
  <si>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</si>
  <si>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</si>
  <si>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</si>
  <si>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</si>
  <si>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</si>
  <si>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</si>
  <si>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</si>
  <si>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</si>
  <si>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</si>
  <si>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</si>
  <si>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</si>
  <si>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</si>
  <si>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</si>
  <si>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</si>
  <si>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</si>
  <si>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</si>
  <si>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</si>
  <si>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</si>
  <si>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</si>
  <si>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</si>
  <si>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</si>
  <si>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</si>
  <si>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</si>
  <si>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</si>
  <si>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</si>
  <si>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</si>
  <si>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</si>
  <si>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</si>
  <si>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</si>
  <si>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</si>
  <si>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</si>
  <si>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</si>
  <si>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</si>
  <si>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</si>
  <si>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</si>
  <si>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</si>
  <si>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</si>
  <si>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</si>
  <si>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</si>
  <si>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</si>
  <si>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</si>
  <si>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</si>
  <si>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</si>
  <si>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</si>
  <si>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</si>
  <si>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</si>
  <si>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</si>
  <si>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</si>
  <si>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</si>
  <si>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</si>
  <si>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</si>
  <si>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</si>
  <si>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</si>
  <si>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</si>
  <si>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</si>
  <si>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</si>
  <si>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</si>
  <si>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</si>
  <si>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</si>
  <si>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</si>
  <si>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</si>
  <si>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</si>
  <si>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</si>
  <si>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</si>
  <si>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</si>
  <si>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</si>
  <si>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</si>
  <si>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</si>
  <si>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</si>
  <si>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</si>
  <si>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</si>
  <si>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</si>
  <si>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</si>
  <si>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</si>
  <si>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</si>
  <si>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</si>
  <si>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</si>
  <si>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</si>
  <si>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</si>
  <si>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</si>
  <si>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</si>
  <si>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</si>
  <si>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</si>
  <si>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</si>
  <si>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</si>
  <si>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</si>
  <si>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</si>
  <si>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</si>
  <si>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</si>
  <si>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</si>
  <si>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</si>
  <si>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</si>
  <si>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</si>
  <si>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</si>
  <si>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</si>
  <si>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</si>
  <si>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</si>
  <si>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</si>
  <si>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</si>
  <si>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</si>
  <si>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</si>
  <si>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</si>
  <si>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</si>
  <si>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</si>
  <si>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</si>
  <si>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</si>
  <si>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</si>
  <si>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</si>
  <si>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</si>
  <si>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</si>
  <si>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</si>
  <si>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</si>
  <si>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</si>
  <si>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</si>
  <si>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</si>
  <si>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</si>
  <si>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</si>
  <si>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</si>
  <si>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</si>
  <si>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</si>
  <si>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</si>
  <si>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</si>
  <si>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</si>
  <si>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</si>
  <si>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</si>
  <si>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</si>
  <si>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</si>
  <si>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</si>
  <si>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</si>
  <si>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</si>
  <si>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</si>
  <si>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</si>
  <si>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</si>
  <si>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</si>
  <si>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</si>
  <si>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</si>
  <si>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</si>
  <si>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</si>
  <si>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</si>
  <si>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</si>
  <si>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</si>
  <si>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</si>
  <si>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</si>
  <si>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</si>
  <si>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</si>
  <si>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</si>
  <si>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</si>
  <si>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</si>
  <si>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</si>
  <si>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</si>
  <si>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</si>
  <si>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</si>
  <si>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</si>
  <si>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</si>
  <si>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</si>
  <si>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</si>
  <si>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</si>
  <si>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</si>
  <si>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</si>
  <si>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</si>
  <si>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</si>
  <si>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</si>
  <si>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</si>
  <si>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</si>
  <si>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</si>
  <si>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</si>
  <si>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</si>
  <si>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</si>
  <si>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</si>
  <si>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</si>
  <si>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</si>
  <si>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</si>
  <si>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</si>
  <si>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</si>
  <si>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</si>
  <si>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</si>
  <si>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</si>
  <si>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</si>
  <si>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</si>
  <si>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</si>
  <si>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</si>
  <si>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</si>
  <si>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</si>
  <si>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</si>
  <si>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</si>
  <si>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</si>
  <si>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</si>
  <si>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</si>
  <si>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</si>
  <si>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</si>
  <si>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</si>
  <si>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</si>
  <si>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</si>
  <si>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</si>
  <si>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</si>
  <si>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</si>
  <si>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</si>
  <si>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</si>
  <si>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</si>
  <si>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</si>
  <si>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</si>
  <si>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</si>
  <si>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</si>
  <si>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</si>
  <si>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</si>
  <si>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</si>
  <si>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</si>
  <si>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</si>
  <si>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</si>
  <si>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</si>
  <si>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</si>
  <si>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</si>
  <si>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</si>
  <si>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</si>
  <si>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</si>
  <si>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</si>
  <si>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</si>
  <si>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</si>
  <si>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</si>
  <si>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</si>
  <si>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</si>
  <si>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</si>
  <si>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</si>
  <si>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</si>
  <si>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</si>
  <si>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</si>
  <si>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</si>
  <si>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</si>
  <si>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</si>
  <si>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</si>
  <si>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</si>
  <si>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</si>
  <si>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</si>
  <si>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</si>
  <si>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</si>
  <si>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</si>
  <si>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</si>
  <si>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</si>
  <si>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</si>
  <si>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</si>
  <si>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</si>
  <si>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</si>
  <si>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</si>
  <si>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</si>
  <si>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</si>
  <si>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</si>
  <si>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</si>
  <si>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</si>
  <si>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</si>
  <si>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</si>
  <si>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</si>
  <si>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</si>
  <si>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</si>
  <si>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</si>
  <si>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</si>
  <si>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</si>
  <si>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</si>
  <si>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</si>
  <si>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</si>
  <si>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</si>
  <si>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</si>
  <si>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</si>
  <si>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</si>
  <si>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</si>
  <si>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</si>
  <si>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</si>
  <si>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</si>
  <si>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</si>
  <si>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</si>
  <si>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</si>
  <si>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</si>
  <si>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</si>
  <si>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</si>
  <si>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</si>
  <si>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</si>
  <si>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</si>
  <si>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</si>
  <si>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</si>
  <si>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</si>
  <si>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</si>
  <si>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</si>
  <si>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</si>
  <si>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</si>
  <si>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</si>
  <si>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</si>
  <si>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</si>
  <si>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</si>
  <si>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</si>
  <si>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</si>
  <si>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</si>
  <si>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</si>
  <si>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</si>
  <si>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</si>
  <si>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</si>
  <si>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</si>
  <si>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</si>
  <si>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</si>
  <si>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</si>
  <si>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</si>
  <si>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</si>
  <si>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</si>
  <si>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</si>
  <si>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</si>
  <si>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</si>
  <si>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</si>
  <si>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</si>
  <si>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</si>
  <si>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</si>
  <si>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</si>
  <si>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</si>
  <si>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</si>
  <si>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</si>
  <si>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</si>
  <si>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</si>
  <si>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</si>
  <si>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</si>
  <si>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</si>
  <si>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</si>
  <si>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</si>
  <si>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</si>
  <si>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</si>
  <si>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</si>
  <si>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</si>
  <si>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</si>
  <si>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</si>
  <si>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</si>
  <si>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</si>
  <si>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</si>
  <si>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</si>
  <si>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</si>
  <si>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</si>
  <si>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</si>
  <si>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</si>
  <si>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</si>
  <si>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</si>
  <si>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</si>
  <si>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</si>
  <si>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</si>
  <si>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</si>
  <si>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</si>
  <si>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</si>
  <si>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</si>
  <si>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</si>
  <si>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</si>
  <si>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</si>
  <si>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</si>
  <si>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</si>
  <si>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</si>
  <si>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</si>
  <si>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</si>
  <si>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</si>
  <si>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</si>
  <si>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</si>
  <si>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</si>
  <si>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</si>
  <si>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</si>
  <si>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</si>
  <si>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</si>
  <si>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</si>
  <si>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</si>
  <si>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</si>
  <si>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</si>
  <si>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</si>
  <si>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</si>
  <si>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</si>
  <si>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</si>
  <si>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</si>
  <si>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</si>
  <si>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</si>
  <si>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</si>
  <si>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</si>
  <si>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</si>
  <si>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</si>
  <si>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</si>
  <si>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</si>
  <si>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</si>
  <si>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</si>
  <si>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</si>
  <si>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</si>
  <si>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</si>
  <si>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</si>
  <si>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</si>
  <si>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</si>
  <si>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</si>
  <si>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</si>
  <si>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</si>
  <si>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</si>
  <si>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</si>
  <si>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</si>
  <si>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</si>
  <si>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</si>
  <si>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</si>
  <si>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</si>
  <si>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</si>
  <si>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</si>
  <si>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</si>
  <si>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</si>
  <si>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</si>
  <si>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</si>
  <si>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</si>
  <si>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</si>
  <si>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</si>
  <si>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</si>
  <si>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</si>
  <si>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</si>
  <si>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</si>
  <si>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</si>
  <si>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</si>
  <si>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</si>
  <si>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</si>
  <si>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</si>
  <si>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</si>
  <si>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</si>
  <si>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</si>
  <si>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</si>
  <si>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</si>
  <si>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</si>
  <si>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</si>
  <si>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</si>
  <si>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</si>
  <si>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</si>
  <si>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</si>
  <si>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</si>
  <si>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</si>
  <si>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</si>
  <si>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</si>
  <si>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</si>
  <si>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</si>
  <si>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</si>
  <si>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</si>
  <si>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</si>
  <si>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</si>
  <si>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</si>
  <si>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</si>
  <si>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</si>
  <si>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</si>
  <si>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</si>
  <si>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</si>
  <si>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</si>
  <si>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</si>
  <si>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</si>
  <si>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</si>
  <si>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</si>
  <si>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</si>
  <si>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</si>
  <si>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</si>
  <si>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</si>
  <si>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</si>
  <si>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</si>
  <si>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</si>
  <si>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</si>
  <si>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</si>
  <si>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</si>
  <si>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</si>
  <si>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</si>
  <si>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</si>
  <si>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</si>
  <si>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</si>
  <si>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</si>
  <si>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</si>
  <si>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</si>
  <si>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</si>
  <si>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</si>
  <si>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</si>
  <si>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</si>
  <si>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</si>
  <si>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</si>
  <si>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</si>
  <si>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</si>
  <si>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</si>
  <si>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</si>
  <si>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</si>
  <si>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</si>
  <si>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</si>
  <si>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</si>
  <si>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</si>
  <si>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</si>
  <si>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</si>
  <si>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</si>
  <si>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</si>
  <si>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</si>
  <si>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</si>
  <si>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</si>
  <si>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</si>
  <si>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</si>
  <si>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</si>
  <si>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</si>
  <si>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</si>
  <si>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</si>
  <si>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</si>
  <si>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</si>
  <si>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</si>
  <si>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</si>
  <si>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</si>
  <si>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</si>
  <si>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</si>
  <si>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</si>
  <si>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</si>
  <si>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</si>
  <si>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</si>
  <si>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</si>
  <si>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</si>
  <si>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</si>
  <si>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</si>
  <si>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</si>
  <si>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</si>
  <si>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</si>
  <si>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</si>
  <si>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</si>
  <si>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</si>
  <si>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</si>
  <si>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</si>
  <si>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</si>
  <si>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</si>
  <si>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</si>
  <si>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</si>
  <si>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</si>
  <si>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</si>
  <si>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</si>
  <si>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</si>
  <si>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</si>
  <si>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</si>
  <si>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</si>
  <si>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</si>
  <si>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</si>
  <si>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</si>
  <si>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</si>
  <si>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</si>
  <si>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</si>
  <si>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</si>
  <si>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</si>
  <si>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</si>
  <si>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</si>
  <si>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</si>
  <si>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</si>
  <si>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</si>
  <si>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</si>
  <si>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</si>
  <si>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</si>
  <si>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</si>
  <si>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</si>
  <si>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</si>
  <si>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</si>
  <si>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</si>
  <si>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</si>
  <si>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</si>
  <si>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</si>
  <si>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</si>
  <si>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</si>
  <si>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</si>
  <si>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</si>
  <si>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</si>
  <si>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</si>
  <si>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</si>
  <si>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</si>
  <si>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</si>
  <si>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</si>
  <si>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</si>
  <si>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</si>
  <si>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</si>
  <si>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</si>
  <si>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</si>
  <si>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</si>
  <si>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</si>
  <si>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</si>
  <si>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</si>
  <si>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</si>
  <si>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</si>
  <si>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</si>
  <si>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</si>
  <si>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</si>
  <si>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</si>
  <si>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</si>
  <si>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</si>
  <si>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</si>
  <si>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</si>
  <si>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</si>
  <si>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</si>
  <si>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</si>
  <si>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</si>
  <si>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</si>
  <si>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</si>
  <si>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</si>
  <si>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</si>
  <si>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</si>
  <si>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</si>
  <si>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</si>
  <si>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</si>
  <si>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</si>
  <si>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</si>
  <si>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</si>
  <si>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</si>
  <si>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</si>
  <si>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</si>
  <si>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</si>
  <si>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</si>
  <si>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</si>
  <si>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</si>
  <si>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</si>
  <si>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</si>
  <si>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</si>
  <si>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</si>
  <si>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</si>
  <si>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</si>
  <si>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</si>
  <si>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</si>
  <si>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</si>
  <si>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</si>
  <si>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</si>
  <si>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</si>
  <si>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</si>
  <si>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</si>
  <si>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</si>
  <si>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</si>
  <si>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</si>
  <si>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</si>
  <si>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</si>
  <si>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</si>
  <si>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</si>
  <si>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</si>
  <si>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</si>
  <si>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</si>
  <si>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</si>
  <si>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</si>
  <si>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</si>
  <si>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</si>
  <si>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</si>
  <si>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</si>
  <si>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</si>
  <si>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</si>
  <si>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</si>
  <si>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</si>
  <si>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</si>
  <si>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</si>
  <si>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</si>
  <si>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</si>
  <si>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</si>
  <si>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</si>
  <si>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</si>
  <si>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</si>
  <si>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</si>
  <si>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</si>
  <si>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</si>
  <si>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</si>
  <si>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</si>
  <si>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</si>
  <si>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</si>
  <si>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</si>
  <si>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</si>
  <si>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</si>
  <si>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</si>
  <si>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</si>
  <si>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</si>
  <si>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</si>
  <si>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</si>
  <si>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</si>
  <si>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</si>
  <si>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</si>
  <si>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</si>
  <si>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</si>
  <si>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</si>
  <si>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</si>
  <si>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</si>
  <si>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</si>
  <si>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</si>
  <si>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</si>
  <si>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</si>
  <si>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</si>
  <si>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</si>
  <si>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</si>
  <si>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</si>
  <si>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</si>
  <si>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</si>
  <si>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</si>
  <si>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</si>
  <si>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</si>
  <si>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</si>
  <si>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</si>
  <si>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</si>
  <si>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</si>
  <si>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</si>
  <si>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</si>
  <si>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</si>
  <si>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</si>
  <si>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</si>
  <si>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</si>
  <si>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</si>
  <si>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</si>
  <si>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</si>
  <si>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</si>
  <si>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</si>
  <si>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</si>
  <si>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</si>
  <si>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</si>
  <si>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</si>
  <si>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</si>
  <si>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</si>
  <si>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</si>
  <si>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</si>
  <si>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</si>
  <si>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</si>
  <si>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</si>
  <si>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</si>
  <si>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</si>
  <si>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</si>
  <si>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</si>
  <si>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</si>
  <si>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</si>
  <si>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</si>
  <si>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</si>
  <si>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</si>
  <si>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</si>
  <si>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</si>
  <si>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</si>
  <si>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</si>
  <si>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</si>
  <si>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</si>
  <si>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</si>
  <si>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</si>
  <si>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</si>
  <si>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</si>
  <si>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</si>
  <si>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</si>
  <si>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</si>
  <si>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</si>
  <si>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</si>
  <si>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</si>
  <si>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</si>
  <si>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</si>
  <si>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</si>
  <si>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</si>
  <si>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</si>
  <si>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</si>
  <si>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</si>
  <si>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</si>
  <si>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</si>
  <si>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</si>
  <si>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</si>
  <si>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</si>
  <si>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</si>
  <si>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</si>
  <si>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</si>
  <si>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</si>
  <si>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</si>
  <si>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</si>
  <si>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</si>
  <si>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</si>
  <si>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</si>
  <si>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</si>
  <si>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</si>
  <si>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</si>
  <si>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</si>
  <si>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</si>
  <si>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</si>
  <si>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</si>
  <si>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</si>
  <si>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</si>
  <si>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</si>
  <si>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</si>
  <si>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</si>
  <si>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</si>
  <si>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</si>
  <si>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</si>
  <si>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</si>
  <si>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</si>
  <si>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</si>
  <si>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</si>
  <si>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</si>
  <si>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</si>
  <si>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</si>
  <si>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</si>
  <si>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</si>
  <si>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</si>
  <si>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</si>
  <si>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</si>
  <si>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</si>
  <si>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</si>
  <si>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</si>
  <si>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</si>
  <si>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</si>
  <si>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</si>
  <si>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</si>
  <si>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</si>
  <si>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</si>
  <si>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</si>
  <si>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</si>
  <si>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</si>
  <si>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</si>
  <si>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</si>
  <si>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</si>
  <si>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</si>
  <si>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</si>
  <si>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</si>
  <si>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</si>
  <si>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</si>
  <si>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</si>
  <si>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</si>
  <si>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</si>
  <si>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</si>
  <si>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</si>
  <si>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</si>
  <si>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</si>
  <si>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</si>
  <si>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</si>
  <si>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</si>
  <si>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</si>
  <si>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</si>
  <si>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</si>
  <si>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</si>
  <si>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</si>
  <si>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</si>
  <si>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</si>
  <si>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</si>
  <si>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</si>
  <si>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</si>
  <si>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</si>
  <si>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</si>
  <si>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</si>
  <si>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</si>
  <si>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</si>
  <si>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</si>
  <si>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</si>
  <si>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</si>
  <si>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</si>
  <si>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</si>
  <si>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</si>
  <si>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</si>
  <si>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</si>
  <si>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</si>
  <si>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</si>
  <si>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</si>
  <si>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</si>
  <si>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</si>
  <si>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</si>
  <si>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</si>
  <si>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</si>
  <si>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</si>
  <si>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</si>
  <si>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</si>
  <si>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</si>
  <si>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</si>
  <si>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</si>
  <si>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</si>
  <si>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</si>
  <si>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</si>
  <si>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</si>
  <si>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</si>
  <si>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</si>
  <si>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</si>
  <si>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</si>
  <si>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</si>
  <si>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</si>
  <si>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</si>
  <si>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</si>
  <si>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</si>
  <si>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</si>
  <si>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</si>
  <si>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</si>
  <si>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</si>
  <si>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</si>
  <si>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</si>
  <si>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</si>
  <si>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</si>
  <si>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</si>
  <si>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</si>
  <si>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</si>
  <si>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</si>
  <si>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</si>
  <si>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</si>
  <si>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</si>
  <si>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</si>
  <si>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</si>
  <si>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</si>
  <si>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</si>
  <si>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</si>
  <si>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</si>
  <si>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</si>
  <si>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</si>
  <si>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</si>
  <si>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</si>
  <si>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</si>
  <si>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</si>
  <si>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</si>
  <si>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</si>
  <si>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</si>
  <si>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</si>
  <si>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</si>
  <si>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</si>
  <si>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</si>
  <si>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</si>
  <si>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</si>
  <si>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</si>
  <si>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</si>
  <si>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</si>
  <si>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</si>
  <si>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</si>
  <si>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</si>
  <si>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</si>
  <si>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</si>
  <si>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</si>
  <si>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</si>
  <si>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</si>
  <si>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</si>
  <si>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</si>
  <si>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</si>
  <si>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</si>
  <si>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</si>
  <si>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</si>
  <si>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</si>
  <si>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</si>
  <si>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</si>
  <si>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</si>
  <si>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</si>
  <si>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</si>
  <si>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</si>
  <si>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</si>
  <si>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</si>
  <si>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</si>
  <si>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</si>
  <si>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</si>
  <si>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</si>
  <si>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</si>
  <si>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</si>
  <si>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</si>
  <si>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</si>
  <si>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</si>
  <si>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</si>
  <si>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</si>
  <si>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</si>
  <si>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</si>
  <si>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</si>
  <si>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</si>
  <si>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</si>
  <si>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</si>
  <si>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</si>
  <si>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</si>
  <si>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</si>
  <si>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</si>
  <si>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</si>
  <si>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</si>
  <si>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</si>
  <si>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</si>
  <si>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</si>
  <si>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</si>
  <si>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</si>
  <si>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</si>
  <si>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</si>
  <si>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</si>
  <si>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</si>
  <si>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</si>
  <si>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</si>
  <si>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</si>
  <si>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</si>
  <si>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</si>
  <si>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</si>
  <si>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</si>
  <si>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</si>
  <si>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</si>
  <si>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</si>
  <si>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</si>
  <si>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</si>
  <si>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</si>
  <si>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</si>
  <si>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</si>
  <si>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</si>
  <si>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</si>
  <si>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</si>
  <si>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</si>
  <si>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</si>
  <si>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</si>
  <si>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</si>
  <si>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</si>
  <si>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</si>
  <si>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</si>
  <si>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</si>
  <si>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</si>
  <si>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</si>
  <si>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</si>
  <si>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</si>
  <si>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</si>
  <si>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</si>
  <si>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</si>
  <si>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</si>
  <si>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</si>
  <si>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</si>
  <si>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</si>
  <si>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</si>
  <si>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</si>
  <si>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</si>
  <si>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</si>
  <si>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</si>
  <si>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</si>
  <si>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</si>
  <si>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</si>
  <si>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</si>
  <si>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</si>
  <si>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</si>
  <si>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</si>
  <si>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</si>
  <si>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</si>
  <si>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</si>
  <si>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</si>
  <si>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</si>
  <si>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</si>
  <si>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</si>
  <si>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</si>
  <si>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</si>
  <si>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</si>
  <si>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</si>
  <si>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</si>
  <si>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</si>
  <si>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</si>
  <si>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</si>
  <si>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</si>
  <si>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</si>
  <si>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</si>
  <si>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</si>
  <si>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</si>
  <si>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</si>
  <si>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</si>
  <si>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</si>
  <si>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</si>
  <si>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</si>
  <si>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</si>
  <si>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</si>
  <si>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</si>
  <si>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</si>
  <si>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</si>
  <si>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</si>
  <si>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</si>
  <si>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</si>
  <si>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</si>
  <si>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</si>
  <si>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</si>
  <si>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</si>
  <si>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</si>
  <si>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</si>
  <si>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</si>
  <si>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</si>
  <si>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</si>
  <si>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</si>
  <si>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</si>
  <si>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</si>
  <si>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</si>
  <si>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</si>
  <si>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</si>
  <si>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</si>
  <si>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</si>
  <si>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</si>
  <si>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</si>
  <si>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</si>
  <si>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</si>
  <si>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</si>
  <si>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</si>
  <si>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</si>
  <si>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</si>
  <si>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</si>
  <si>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</si>
  <si>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</si>
  <si>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</si>
  <si>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</si>
  <si>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</si>
  <si>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</si>
  <si>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</si>
  <si>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</si>
  <si>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</si>
  <si>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</si>
  <si>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</si>
  <si>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</si>
  <si>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</si>
  <si>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</si>
  <si>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</si>
  <si>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</si>
  <si>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</si>
  <si>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</si>
  <si>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</si>
  <si>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</si>
  <si>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</si>
  <si>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</si>
  <si>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</si>
  <si>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</si>
  <si>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</si>
  <si>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</si>
  <si>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</si>
  <si>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</si>
  <si>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</si>
  <si>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</si>
  <si>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</si>
  <si>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</si>
  <si>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</si>
  <si>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</si>
  <si>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</si>
  <si>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</si>
  <si>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</si>
  <si>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</si>
  <si>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</si>
  <si>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</si>
  <si>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</si>
  <si>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</si>
  <si>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</si>
  <si>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</si>
  <si>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</si>
  <si>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</si>
  <si>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</si>
  <si>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</si>
  <si>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</si>
  <si>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</si>
  <si>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</si>
  <si>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</si>
  <si>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</si>
  <si>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</si>
  <si>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</si>
  <si>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</si>
  <si>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</si>
  <si>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</si>
  <si>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</si>
  <si>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</si>
  <si>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</si>
  <si>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</si>
  <si>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</si>
  <si>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</si>
  <si>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</si>
  <si>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</si>
  <si>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</si>
  <si>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</si>
  <si>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</si>
  <si>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</si>
  <si>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</si>
  <si>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</si>
  <si>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</si>
  <si>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</si>
  <si>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</si>
  <si>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</si>
  <si>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</si>
  <si>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</si>
  <si>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</si>
  <si>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</si>
  <si>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</si>
  <si>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</si>
  <si>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</si>
  <si>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</si>
  <si>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</si>
  <si>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</si>
  <si>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</si>
  <si>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</si>
  <si>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</si>
  <si>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</si>
  <si>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</si>
  <si>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</si>
  <si>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</si>
  <si>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</si>
  <si>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</si>
  <si>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</si>
  <si>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</si>
  <si>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</si>
  <si>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</si>
  <si>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</si>
  <si>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</si>
  <si>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</si>
  <si>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</si>
  <si>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</si>
  <si>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</si>
  <si>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</si>
  <si>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</si>
  <si>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</si>
  <si>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</si>
  <si>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</si>
  <si>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</si>
  <si>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</si>
  <si>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</si>
  <si>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</si>
  <si>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</si>
  <si>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</si>
  <si>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</si>
  <si>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</si>
  <si>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</si>
  <si>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</si>
  <si>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</si>
  <si>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</si>
  <si>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</si>
  <si>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</si>
  <si>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</si>
  <si>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</si>
  <si>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</si>
  <si>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</si>
  <si>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</si>
  <si>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</si>
  <si>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</si>
  <si>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</si>
  <si>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</si>
  <si>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</si>
  <si>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</si>
  <si>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</si>
  <si>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</si>
  <si>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</si>
  <si>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</si>
  <si>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</si>
  <si>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</si>
  <si>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</si>
  <si>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</si>
  <si>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</si>
  <si>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</si>
  <si>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</si>
  <si>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</si>
  <si>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</si>
  <si>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</si>
  <si>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</si>
  <si>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</si>
  <si>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</si>
  <si>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</si>
  <si>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</si>
  <si>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</si>
  <si>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</si>
  <si>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</si>
  <si>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</si>
  <si>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</si>
  <si>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</si>
  <si>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</si>
  <si>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</si>
  <si>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</si>
  <si>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</si>
  <si>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</si>
  <si>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</si>
  <si>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</si>
  <si>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</si>
  <si>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</si>
  <si>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</si>
  <si>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</si>
  <si>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</si>
  <si>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</si>
  <si>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</si>
  <si>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</si>
  <si>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</si>
  <si>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</si>
  <si>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</si>
  <si>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</si>
  <si>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</si>
  <si>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</si>
  <si>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</si>
  <si>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</si>
  <si>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</si>
  <si>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</si>
  <si>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</si>
  <si>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</si>
  <si>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</si>
  <si>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</si>
  <si>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</si>
  <si>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</si>
  <si>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</si>
  <si>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</si>
  <si>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</si>
  <si>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</si>
  <si>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</si>
  <si>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</si>
  <si>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</si>
  <si>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</si>
  <si>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</si>
  <si>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</si>
  <si>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</si>
  <si>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</si>
  <si>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</si>
  <si>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</si>
  <si>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</si>
  <si>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</si>
  <si>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</si>
  <si>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</si>
  <si>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</si>
  <si>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</si>
  <si>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</si>
  <si>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</si>
  <si>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</si>
  <si>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</si>
  <si>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</si>
  <si>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</si>
  <si>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</si>
  <si>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</si>
  <si>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</si>
  <si>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</si>
  <si>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</si>
  <si>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</si>
  <si>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</si>
  <si>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</si>
  <si>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</si>
  <si>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</si>
  <si>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</si>
  <si>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</si>
  <si>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</si>
  <si>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</si>
  <si>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</si>
  <si>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</si>
  <si>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</si>
  <si>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</si>
  <si>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</si>
  <si>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</si>
  <si>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</si>
  <si>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</si>
  <si>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</si>
  <si>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</si>
  <si>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</si>
  <si>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</si>
  <si>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</si>
  <si>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</si>
  <si>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</si>
  <si>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</si>
  <si>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</si>
  <si>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</si>
  <si>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</si>
  <si>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</si>
  <si>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</si>
  <si>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</si>
  <si>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</si>
  <si>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</si>
  <si>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</si>
  <si>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</si>
  <si>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</si>
  <si>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</si>
  <si>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</si>
  <si>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</si>
  <si>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</si>
  <si>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</si>
  <si>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</si>
  <si>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</si>
  <si>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</si>
  <si>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</si>
  <si>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</si>
  <si>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</si>
  <si>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</si>
  <si>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</si>
  <si>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</si>
  <si>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</si>
  <si>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</si>
  <si>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</si>
  <si>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</si>
  <si>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</si>
  <si>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</si>
  <si>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</si>
  <si>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</si>
  <si>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</si>
  <si>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</si>
  <si>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</si>
  <si>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</si>
  <si>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</si>
  <si>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</si>
  <si>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</si>
  <si>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</si>
  <si>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</si>
  <si>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</si>
  <si>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</si>
  <si>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</si>
  <si>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</si>
  <si>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</si>
  <si>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</si>
  <si>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</si>
  <si>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</si>
  <si>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</si>
  <si>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</si>
  <si>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</si>
  <si>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</si>
  <si>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</si>
  <si>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</si>
  <si>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</si>
  <si>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</si>
  <si>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</si>
  <si>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</si>
  <si>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</si>
  <si>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</si>
  <si>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</si>
  <si>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</si>
  <si>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</si>
  <si>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</si>
  <si>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</si>
  <si>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</si>
  <si>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</si>
  <si>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</si>
  <si>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</si>
  <si>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</si>
  <si>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</si>
  <si>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</si>
  <si>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</si>
  <si>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</si>
  <si>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</si>
  <si>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</si>
  <si>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</si>
  <si>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</si>
  <si>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</si>
  <si>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</si>
  <si>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</si>
  <si>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</si>
  <si>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</si>
  <si>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</si>
  <si>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</si>
  <si>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</si>
  <si>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</si>
  <si>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</si>
  <si>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</si>
  <si>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</si>
  <si>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</si>
  <si>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</si>
  <si>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</si>
  <si>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</si>
  <si>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</si>
  <si>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</si>
  <si>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</si>
  <si>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</si>
  <si>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</si>
  <si>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</si>
  <si>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</si>
  <si>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</si>
  <si>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</si>
  <si>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</si>
  <si>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</si>
  <si>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</si>
  <si>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</si>
  <si>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</si>
  <si>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</si>
  <si>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</si>
  <si>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</si>
  <si>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</si>
  <si>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</si>
  <si>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</si>
  <si>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</si>
  <si>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</si>
  <si>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</si>
  <si>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</si>
  <si>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</si>
  <si>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</si>
  <si>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</si>
  <si>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</si>
  <si>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</si>
  <si>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</si>
  <si>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</si>
  <si>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</si>
  <si>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</si>
  <si>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</si>
  <si>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</si>
  <si>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</si>
  <si>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</si>
  <si>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</si>
  <si>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</si>
  <si>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</si>
  <si>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</si>
  <si>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</si>
  <si>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</si>
  <si>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</si>
  <si>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</si>
  <si>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</si>
  <si>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</si>
  <si>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</si>
  <si>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</si>
  <si>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</si>
  <si>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</si>
  <si>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</si>
  <si>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</si>
  <si>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</si>
  <si>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</si>
  <si>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</si>
  <si>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</si>
  <si>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</si>
  <si>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</si>
  <si>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</si>
  <si>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</si>
  <si>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</si>
  <si>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</si>
  <si>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</si>
  <si>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</si>
  <si>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</si>
  <si>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</si>
  <si>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</si>
  <si>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</si>
  <si>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</si>
  <si>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</si>
  <si>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</si>
  <si>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</si>
  <si>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</si>
  <si>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</si>
  <si>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</si>
  <si>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</si>
  <si>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</si>
  <si>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</si>
  <si>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</si>
  <si>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</si>
  <si>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</si>
  <si>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</si>
  <si>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</si>
  <si>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</si>
  <si>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</si>
  <si>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</si>
  <si>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</si>
  <si>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</si>
  <si>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</si>
  <si>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</si>
  <si>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</si>
  <si>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</si>
  <si>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</si>
  <si>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</si>
  <si>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</si>
  <si>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</si>
  <si>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</si>
  <si>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</si>
  <si>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</si>
  <si>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</si>
  <si>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</si>
  <si>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</si>
  <si>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</si>
  <si>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</si>
  <si>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</si>
  <si>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</si>
  <si>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</si>
  <si>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</si>
  <si>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</si>
  <si>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</si>
  <si>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</si>
  <si>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</si>
  <si>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</si>
  <si>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</si>
  <si>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</si>
  <si>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</si>
  <si>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</si>
  <si>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</si>
  <si>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</si>
  <si>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</si>
  <si>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</si>
  <si>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</si>
  <si>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</si>
  <si>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</si>
  <si>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</si>
  <si>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</si>
  <si>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</si>
  <si>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</si>
  <si>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</si>
  <si>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</si>
  <si>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</si>
  <si>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</si>
  <si>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</si>
  <si>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</si>
  <si>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</si>
  <si>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</si>
  <si>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</si>
  <si>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</si>
  <si>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</si>
  <si>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</si>
  <si>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</si>
  <si>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</si>
  <si>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</si>
  <si>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</si>
  <si>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</si>
  <si>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</si>
  <si>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</si>
  <si>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</si>
  <si>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</si>
  <si>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</si>
  <si>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</si>
  <si>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</si>
  <si>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</si>
  <si>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</si>
  <si>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</si>
  <si>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</si>
  <si>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</si>
  <si>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</si>
  <si>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</si>
  <si>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</si>
  <si>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</si>
  <si>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</si>
  <si>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</si>
  <si>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</si>
  <si>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</si>
  <si>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</si>
  <si>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</si>
  <si>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</si>
  <si>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</si>
  <si>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</si>
  <si>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</si>
  <si>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</si>
  <si>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</si>
  <si>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</si>
  <si>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</si>
  <si>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</si>
  <si>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</si>
  <si>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</si>
  <si>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</si>
  <si>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</si>
  <si>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</si>
  <si>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</si>
  <si>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</si>
  <si>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</si>
  <si>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</si>
  <si>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</si>
  <si>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</si>
  <si>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</si>
  <si>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</si>
  <si>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</si>
  <si>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</si>
  <si>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</si>
  <si>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</si>
  <si>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</si>
  <si>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</si>
  <si>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</si>
  <si>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</si>
  <si>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</si>
  <si>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</si>
  <si>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</si>
  <si>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</si>
  <si>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</si>
  <si>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</si>
  <si>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</si>
  <si>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</si>
  <si>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</si>
  <si>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</si>
  <si>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</si>
  <si>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</si>
  <si>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</si>
  <si>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</si>
  <si>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</si>
  <si>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</si>
  <si>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</si>
  <si>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</si>
  <si>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</si>
  <si>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</si>
  <si>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</si>
  <si>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</si>
  <si>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</si>
  <si>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</si>
  <si>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</si>
  <si>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</si>
  <si>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</si>
  <si>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</si>
  <si>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</si>
  <si>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</si>
  <si>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</si>
  <si>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</si>
  <si>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</si>
  <si>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</si>
  <si>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</si>
  <si>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</si>
  <si>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</si>
  <si>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</si>
  <si>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</si>
  <si>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</si>
  <si>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</si>
  <si>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</si>
  <si>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</si>
  <si>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</si>
  <si>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</si>
  <si>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</si>
  <si>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</si>
  <si>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</si>
  <si>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</si>
  <si>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</si>
  <si>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</si>
  <si>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</si>
  <si>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</si>
  <si>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</si>
  <si>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</si>
  <si>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</si>
  <si>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</si>
  <si>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</si>
  <si>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</si>
  <si>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</si>
  <si>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</si>
  <si>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</si>
  <si>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</si>
  <si>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</si>
  <si>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</si>
  <si>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</si>
  <si>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</si>
  <si>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</si>
  <si>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</si>
  <si>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</si>
  <si>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</si>
  <si>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</si>
  <si>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</si>
  <si>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</si>
  <si>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</si>
  <si>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</si>
  <si>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</si>
  <si>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</si>
  <si>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</si>
  <si>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</si>
  <si>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</si>
  <si>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</si>
  <si>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</si>
  <si>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</si>
  <si>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</si>
  <si>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</si>
  <si>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</si>
  <si>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</si>
  <si>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</si>
  <si>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</si>
  <si>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</si>
  <si>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</si>
  <si>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</si>
  <si>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</si>
  <si>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</si>
  <si>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</si>
  <si>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</si>
  <si>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</si>
  <si>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</si>
  <si>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</si>
  <si>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</si>
  <si>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</si>
  <si>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</si>
  <si>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</si>
  <si>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</si>
  <si>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</si>
  <si>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</si>
  <si>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</si>
  <si>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</si>
  <si>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</si>
  <si>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</si>
  <si>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</si>
  <si>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</si>
  <si>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</si>
  <si>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</si>
  <si>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</si>
  <si>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</si>
  <si>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</si>
  <si>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</si>
  <si>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</si>
  <si>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</si>
  <si>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</si>
  <si>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</si>
  <si>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</si>
  <si>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</si>
  <si>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</si>
  <si>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</si>
  <si>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</si>
  <si>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</si>
  <si>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</si>
  <si>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</si>
  <si>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</si>
  <si>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</si>
  <si>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</si>
  <si>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</si>
  <si>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</si>
  <si>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</si>
  <si>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</si>
  <si>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</si>
  <si>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</si>
  <si>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</si>
  <si>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</si>
  <si>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</si>
  <si>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</si>
  <si>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</si>
  <si>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</si>
  <si>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</si>
  <si>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</si>
  <si>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</si>
  <si>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</si>
  <si>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</si>
  <si>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</si>
  <si>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</si>
  <si>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</si>
  <si>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</si>
  <si>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</si>
  <si>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</si>
  <si>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</si>
  <si>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</si>
  <si>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</si>
  <si>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</si>
  <si>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</si>
  <si>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</si>
  <si>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</si>
  <si>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</si>
  <si>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</si>
  <si>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</si>
  <si>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</si>
  <si>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</si>
  <si>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</si>
  <si>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</si>
  <si>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</si>
  <si>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</si>
  <si>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</si>
  <si>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</si>
  <si>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</si>
  <si>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</si>
  <si>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</si>
  <si>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</si>
  <si>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</si>
  <si>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</si>
  <si>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</si>
  <si>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</si>
  <si>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</si>
  <si>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</si>
  <si>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</si>
  <si>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</si>
  <si>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</si>
  <si>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</si>
  <si>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</si>
  <si>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</si>
  <si>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</si>
  <si>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</si>
  <si>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</si>
  <si>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</si>
  <si>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</si>
  <si>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</si>
  <si>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</si>
  <si>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</si>
  <si>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</si>
  <si>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</si>
  <si>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</si>
  <si>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</si>
  <si>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</si>
  <si>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</si>
  <si>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</si>
  <si>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</si>
  <si>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</si>
  <si>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</si>
  <si>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</si>
  <si>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</si>
  <si>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</si>
  <si>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</si>
  <si>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</si>
  <si>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</si>
  <si>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</si>
  <si>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</si>
  <si>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</si>
  <si>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</si>
  <si>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</si>
  <si>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</si>
  <si>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</si>
  <si>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</si>
  <si>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</si>
  <si>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</si>
  <si>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</si>
  <si>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</si>
  <si>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</si>
  <si>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</si>
  <si>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</si>
  <si>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</si>
  <si>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</si>
  <si>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</si>
  <si>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</si>
  <si>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</si>
  <si>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</si>
  <si>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</si>
  <si>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</si>
  <si>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</si>
  <si>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</si>
  <si>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</si>
  <si>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</si>
  <si>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</si>
  <si>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</si>
  <si>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</si>
  <si>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</si>
  <si>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</si>
  <si>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</si>
  <si>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</si>
  <si>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</si>
  <si>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</si>
  <si>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</si>
  <si>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</si>
  <si>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</si>
  <si>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</si>
  <si>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</si>
  <si>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</si>
  <si>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</si>
  <si>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</si>
  <si>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</si>
  <si>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</si>
  <si>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</si>
  <si>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</si>
  <si>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</si>
  <si>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</si>
  <si>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</si>
  <si>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</si>
  <si>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</si>
  <si>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</si>
  <si>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</si>
  <si>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</si>
  <si>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</si>
  <si>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</si>
  <si>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</si>
  <si>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</si>
  <si>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</si>
  <si>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</si>
  <si>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</si>
  <si>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</si>
  <si>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</si>
  <si>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</si>
  <si>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</si>
  <si>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</si>
  <si>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</si>
  <si>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</si>
  <si>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</si>
  <si>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</si>
  <si>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</si>
  <si>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</si>
  <si>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</si>
  <si>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</si>
  <si>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</si>
  <si>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</si>
  <si>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</si>
  <si>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</si>
  <si>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</si>
  <si>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</si>
  <si>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</si>
  <si>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</si>
  <si>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</si>
  <si>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</si>
  <si>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</si>
  <si>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</si>
  <si>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</si>
  <si>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</si>
  <si>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</si>
  <si>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</si>
  <si>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</si>
  <si>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</si>
  <si>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</si>
  <si>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</si>
  <si>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</si>
  <si>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</si>
  <si>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</si>
  <si>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</si>
  <si>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</si>
  <si>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</si>
  <si>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</si>
  <si>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</si>
  <si>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</si>
  <si>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</si>
  <si>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</si>
  <si>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</si>
  <si>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</si>
  <si>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</si>
  <si>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</si>
  <si>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</si>
  <si>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</si>
  <si>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</si>
  <si>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</si>
  <si>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</si>
  <si>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</si>
  <si>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</si>
  <si>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</si>
  <si>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</si>
  <si>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</si>
  <si>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</si>
  <si>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</si>
  <si>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</si>
  <si>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</si>
  <si>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</si>
  <si>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</si>
  <si>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</si>
  <si>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</si>
  <si>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</si>
  <si>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</si>
  <si>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</si>
  <si>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</si>
  <si>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</si>
  <si>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</si>
  <si>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</si>
  <si>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</si>
  <si>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</si>
  <si>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</si>
  <si>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</si>
  <si>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</si>
  <si>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</si>
  <si>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</si>
  <si>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</si>
  <si>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</si>
  <si>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</si>
  <si>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</si>
  <si>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</si>
  <si>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</si>
  <si>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</si>
  <si>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</si>
  <si>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</si>
  <si>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</si>
  <si>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</si>
  <si>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</si>
  <si>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</si>
  <si>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</si>
  <si>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</si>
  <si>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</si>
  <si>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</si>
  <si>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</si>
  <si>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</si>
  <si>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</si>
  <si>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</si>
  <si>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</si>
  <si>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</si>
  <si>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</si>
  <si>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</si>
  <si>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</si>
  <si>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</si>
  <si>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</si>
  <si>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</si>
  <si>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</si>
  <si>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</si>
  <si>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</si>
  <si>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</si>
  <si>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</si>
  <si>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</si>
  <si>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</si>
  <si>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</si>
  <si>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</si>
  <si>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</si>
  <si>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</si>
  <si>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</si>
  <si>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</si>
  <si>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</si>
  <si>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</si>
  <si>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</si>
  <si>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</si>
  <si>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</si>
  <si>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</si>
  <si>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</si>
  <si>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</si>
  <si>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</si>
  <si>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</si>
  <si>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</si>
  <si>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</si>
  <si>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</si>
  <si>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</si>
  <si>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</si>
  <si>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</si>
  <si>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</si>
  <si>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</si>
  <si>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</si>
  <si>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</si>
  <si>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</si>
  <si>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</si>
  <si>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</si>
  <si>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</si>
  <si>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</si>
  <si>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</si>
  <si>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</si>
  <si>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</si>
  <si>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</si>
  <si>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</si>
  <si>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</si>
  <si>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</si>
  <si>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</si>
  <si>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</si>
  <si>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</si>
  <si>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</si>
  <si>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</si>
  <si>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</si>
  <si>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</si>
  <si>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</si>
  <si>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</si>
  <si>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</si>
  <si>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</si>
  <si>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</si>
  <si>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</si>
  <si>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</si>
  <si>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</si>
  <si>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</si>
  <si>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</si>
  <si>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</si>
  <si>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</si>
  <si>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</si>
  <si>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</si>
  <si>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</si>
  <si>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</si>
  <si>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</si>
  <si>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</si>
  <si>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</si>
  <si>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</si>
  <si>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</si>
  <si>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</si>
  <si>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</si>
  <si>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</si>
  <si>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</si>
  <si>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</si>
  <si>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</si>
  <si>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</si>
  <si>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</si>
  <si>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</si>
  <si>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</si>
  <si>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</si>
  <si>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</si>
  <si>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</si>
  <si>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</si>
  <si>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</si>
  <si>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</si>
  <si>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</si>
  <si>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</si>
  <si>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</si>
  <si>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</si>
  <si>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</si>
  <si>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</si>
  <si>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</si>
  <si>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</si>
  <si>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</si>
  <si>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</si>
  <si>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</si>
  <si>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</si>
  <si>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</si>
  <si>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</si>
  <si>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</si>
  <si>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</si>
  <si>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</si>
  <si>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</si>
  <si>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</si>
  <si>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</si>
  <si>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</si>
  <si>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</si>
  <si>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</si>
  <si>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</si>
  <si>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</si>
  <si>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</si>
  <si>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</si>
  <si>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</si>
  <si>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</si>
  <si>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</si>
  <si>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</si>
  <si>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</si>
  <si>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</si>
  <si>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</si>
  <si>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</si>
  <si>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</si>
  <si>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</si>
  <si>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</si>
  <si>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</si>
  <si>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</si>
  <si>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</si>
  <si>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</si>
  <si>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</si>
  <si>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</si>
  <si>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</si>
  <si>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</si>
  <si>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</si>
  <si>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</si>
  <si>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</si>
  <si>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</si>
  <si>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</si>
  <si>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</si>
  <si>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</si>
  <si>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</si>
  <si>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</si>
  <si>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</si>
  <si>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</si>
  <si>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</si>
  <si>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</si>
  <si>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</si>
  <si>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</si>
  <si>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</si>
  <si>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</si>
  <si>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</si>
  <si>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</si>
  <si>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</si>
  <si>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</si>
  <si>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</si>
  <si>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</si>
  <si>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</si>
  <si>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</si>
  <si>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</si>
  <si>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</si>
  <si>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</si>
  <si>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</si>
  <si>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</si>
  <si>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</si>
  <si>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</si>
  <si>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</si>
  <si>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</si>
  <si>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</si>
  <si>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</si>
  <si>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</si>
  <si>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</si>
  <si>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</si>
  <si>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</si>
  <si>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</si>
  <si>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</si>
  <si>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</si>
  <si>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</si>
  <si>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</si>
  <si>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</si>
  <si>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</si>
  <si>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</si>
  <si>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</si>
  <si>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</si>
  <si>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</si>
  <si>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</si>
  <si>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</si>
  <si>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</si>
  <si>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</si>
  <si>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</si>
  <si>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</si>
  <si>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</si>
  <si>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</si>
  <si>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</si>
  <si>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</si>
  <si>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</si>
  <si>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</si>
  <si>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</si>
  <si>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</si>
  <si>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</si>
  <si>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</si>
  <si>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</si>
  <si>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</si>
  <si>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</si>
  <si>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</si>
  <si>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</si>
  <si>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</si>
  <si>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</si>
  <si>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</si>
  <si>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</si>
  <si>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</si>
  <si>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</si>
  <si>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</si>
  <si>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</si>
  <si>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</si>
  <si>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</si>
  <si>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</si>
  <si>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</si>
  <si>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</si>
  <si>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</si>
  <si>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</si>
  <si>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</si>
  <si>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</si>
  <si>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</si>
  <si>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</si>
  <si>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</si>
  <si>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</si>
  <si>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</si>
  <si>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</si>
  <si>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</si>
  <si>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</si>
  <si>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</si>
  <si>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</si>
  <si>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</si>
  <si>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</si>
  <si>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</si>
  <si>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</si>
  <si>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</si>
  <si>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</si>
  <si>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</si>
  <si>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</si>
  <si>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</si>
  <si>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</si>
  <si>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</si>
  <si>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</si>
  <si>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</si>
  <si>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</si>
  <si>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</si>
  <si>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</si>
  <si>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</si>
  <si>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</si>
  <si>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</si>
  <si>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</si>
  <si>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</si>
  <si>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</si>
  <si>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</si>
  <si>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</si>
  <si>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</si>
  <si>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</si>
  <si>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</si>
  <si>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</si>
  <si>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</si>
  <si>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</si>
  <si>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</si>
  <si>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</si>
  <si>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</si>
  <si>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</si>
  <si>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</si>
  <si>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</si>
  <si>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</si>
  <si>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</si>
  <si>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</si>
  <si>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</si>
  <si>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</si>
  <si>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</si>
  <si>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</si>
  <si>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</si>
  <si>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</si>
  <si>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</si>
  <si>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</si>
  <si>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</si>
  <si>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</si>
  <si>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</si>
  <si>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</si>
  <si>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</si>
  <si>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</si>
  <si>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</si>
  <si>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</si>
  <si>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</si>
  <si>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</si>
  <si>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</si>
  <si>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</si>
  <si>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</si>
  <si>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</si>
  <si>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</si>
  <si>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</si>
  <si>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</si>
  <si>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</si>
  <si>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</si>
  <si>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</si>
  <si>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</si>
  <si>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</si>
  <si>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</si>
  <si>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</si>
  <si>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</si>
  <si>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</si>
  <si>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</si>
  <si>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</si>
  <si>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</si>
  <si>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</si>
  <si>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</si>
  <si>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</si>
  <si>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</si>
  <si>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</si>
  <si>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</si>
  <si>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</si>
  <si>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</si>
  <si>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</si>
  <si>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</si>
  <si>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</si>
  <si>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</si>
  <si>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</si>
  <si>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</si>
  <si>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</si>
  <si>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</si>
  <si>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</si>
  <si>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</si>
  <si>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</si>
  <si>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</si>
  <si>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</si>
  <si>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</si>
  <si>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</si>
  <si>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</si>
  <si>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</si>
  <si>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</si>
  <si>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</si>
  <si>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</si>
  <si>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</si>
  <si>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</si>
  <si>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</si>
  <si>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</si>
  <si>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</si>
  <si>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</si>
  <si>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</si>
  <si>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</si>
  <si>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</si>
  <si>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</si>
  <si>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</si>
  <si>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</si>
  <si>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</si>
  <si>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</si>
  <si>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</si>
  <si>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</si>
  <si>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</si>
  <si>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</si>
  <si>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</si>
  <si>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</si>
  <si>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</si>
  <si>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</si>
  <si>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</si>
  <si>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</si>
  <si>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</si>
  <si>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</si>
  <si>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</si>
  <si>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</si>
  <si>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</si>
  <si>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</si>
  <si>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</si>
  <si>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</si>
  <si>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</si>
  <si>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</si>
  <si>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</si>
  <si>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</si>
  <si>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</si>
  <si>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</si>
  <si>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</si>
  <si>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</si>
  <si>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</si>
  <si>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</si>
  <si>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</si>
  <si>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</si>
  <si>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</si>
  <si>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</si>
  <si>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</si>
  <si>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</si>
  <si>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</si>
  <si>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</si>
  <si>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</si>
  <si>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</si>
  <si>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</si>
  <si>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</si>
  <si>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</si>
  <si>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</si>
  <si>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</si>
  <si>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</si>
  <si>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</si>
  <si>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</si>
  <si>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</si>
  <si>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</si>
  <si>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</si>
  <si>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</si>
  <si>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</si>
  <si>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</si>
  <si>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</si>
  <si>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</si>
  <si>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</si>
  <si>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</si>
  <si>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</si>
  <si>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</si>
  <si>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</si>
  <si>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</si>
  <si>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</si>
  <si>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</si>
  <si>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</si>
  <si>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</si>
  <si>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</si>
  <si>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</si>
  <si>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</si>
  <si>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</si>
  <si>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</si>
  <si>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</si>
  <si>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</si>
  <si>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</si>
  <si>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</si>
  <si>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</si>
  <si>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</si>
  <si>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</si>
  <si>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</si>
  <si>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</si>
  <si>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</si>
  <si>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</si>
  <si>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</si>
  <si>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</si>
  <si>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</si>
  <si>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</si>
  <si>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</si>
  <si>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</si>
  <si>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</si>
  <si>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</si>
  <si>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</si>
  <si>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</si>
  <si>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</si>
  <si>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</si>
  <si>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</si>
  <si>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</si>
  <si>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</si>
  <si>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</si>
  <si>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</si>
  <si>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</si>
  <si>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</si>
  <si>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</si>
  <si>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</si>
  <si>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</si>
  <si>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</si>
  <si>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</si>
  <si>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</si>
  <si>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</si>
  <si>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</si>
  <si>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</si>
  <si>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</si>
  <si>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</si>
  <si>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</si>
  <si>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</si>
  <si>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</si>
  <si>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</si>
  <si>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</si>
  <si>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</si>
  <si>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</si>
  <si>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</si>
  <si>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</si>
  <si>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</si>
  <si>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</si>
  <si>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</si>
  <si>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</si>
  <si>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</si>
  <si>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</si>
  <si>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</si>
  <si>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</si>
  <si>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</si>
  <si>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</si>
  <si>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</si>
  <si>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</si>
  <si>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</si>
  <si>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</si>
  <si>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</si>
  <si>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</si>
  <si>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</si>
  <si>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</si>
  <si>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</si>
  <si>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</si>
  <si>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</si>
  <si>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</si>
  <si>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</si>
  <si>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</si>
  <si>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</si>
  <si>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</si>
  <si>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</si>
  <si>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</si>
  <si>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</si>
  <si>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</si>
  <si>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</si>
  <si>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</si>
  <si>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</si>
  <si>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</si>
  <si>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</si>
  <si>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</si>
  <si>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</si>
  <si>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</si>
  <si>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</si>
  <si>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</si>
  <si>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</si>
  <si>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</si>
  <si>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</si>
  <si>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</si>
  <si>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</si>
  <si>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</si>
  <si>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</si>
  <si>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</si>
  <si>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</si>
  <si>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</si>
  <si>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</si>
  <si>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</si>
  <si>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</si>
  <si>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</si>
  <si>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</si>
  <si>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</si>
  <si>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</si>
  <si>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</si>
  <si>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</si>
  <si>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</si>
  <si>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</si>
  <si>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</si>
  <si>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</si>
  <si>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</si>
  <si>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</si>
  <si>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</si>
  <si>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</si>
  <si>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</si>
  <si>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</si>
  <si>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</si>
  <si>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</si>
  <si>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</si>
  <si>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</si>
  <si>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</si>
  <si>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</si>
  <si>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</si>
  <si>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</si>
  <si>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</si>
  <si>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</si>
  <si>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</si>
  <si>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</si>
  <si>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</si>
  <si>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</si>
  <si>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</si>
  <si>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</si>
  <si>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</si>
  <si>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</si>
  <si>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</si>
  <si>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</si>
  <si>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</si>
  <si>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</si>
  <si>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</si>
  <si>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</si>
  <si>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</si>
  <si>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</si>
  <si>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</si>
  <si>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</si>
  <si>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</si>
  <si>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</si>
  <si>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</si>
  <si>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</si>
  <si>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</si>
  <si>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</si>
  <si>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</si>
  <si>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</si>
  <si>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</si>
  <si>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</si>
  <si>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</si>
  <si>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</si>
  <si>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</si>
  <si>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</si>
  <si>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</si>
  <si>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</si>
  <si>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</si>
  <si>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</si>
  <si>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</si>
  <si>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</si>
  <si>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</si>
  <si>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</si>
  <si>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</si>
  <si>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</si>
  <si>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</si>
  <si>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</si>
  <si>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</si>
  <si>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</si>
  <si>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</si>
  <si>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</si>
  <si>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</si>
  <si>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</si>
  <si>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</si>
  <si>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</si>
  <si>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</si>
  <si>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</si>
  <si>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</si>
  <si>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</si>
  <si>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</si>
  <si>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</si>
  <si>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</si>
  <si>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</si>
  <si>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</si>
  <si>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</si>
  <si>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</si>
  <si>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</si>
  <si>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</si>
  <si>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</si>
  <si>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</si>
  <si>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</si>
  <si>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</si>
  <si>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</si>
  <si>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</si>
  <si>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</si>
  <si>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</si>
  <si>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</si>
  <si>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</si>
  <si>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</si>
  <si>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</si>
  <si>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</si>
  <si>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</si>
  <si>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</si>
  <si>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</si>
  <si>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</si>
  <si>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</si>
  <si>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</si>
  <si>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</si>
  <si>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</si>
  <si>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</si>
  <si>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</si>
  <si>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</si>
  <si>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</si>
  <si>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</si>
  <si>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</si>
  <si>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</si>
  <si>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</si>
  <si>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</si>
  <si>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</si>
  <si>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</si>
  <si>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</si>
  <si>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</si>
  <si>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</si>
  <si>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</si>
  <si>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</si>
  <si>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</si>
  <si>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</si>
  <si>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</si>
  <si>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</si>
  <si>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</si>
  <si>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</si>
  <si>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</si>
  <si>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</si>
  <si>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</si>
  <si>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</si>
  <si>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</si>
  <si>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</si>
  <si>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</si>
  <si>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</si>
  <si>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</si>
  <si>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</si>
  <si>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</si>
  <si>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</si>
  <si>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</si>
  <si>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</si>
  <si>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</si>
  <si>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</si>
  <si>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</si>
  <si>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</si>
  <si>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</si>
  <si>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</si>
  <si>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</si>
  <si>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</si>
  <si>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</si>
  <si>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</si>
  <si>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</si>
  <si>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</si>
  <si>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</si>
  <si>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</si>
  <si>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</si>
  <si>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</si>
  <si>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</si>
  <si>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</si>
  <si>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</si>
  <si>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</si>
  <si>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</si>
  <si>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</si>
  <si>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</si>
  <si>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</si>
  <si>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</si>
  <si>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</si>
  <si>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</si>
  <si>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</si>
  <si>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</si>
  <si>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</si>
  <si>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</si>
  <si>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</si>
  <si>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</si>
  <si>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</si>
  <si>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</si>
  <si>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</si>
  <si>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</si>
  <si>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</si>
  <si>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</si>
  <si>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</si>
  <si>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</si>
  <si>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</si>
  <si>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</si>
  <si>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</si>
  <si>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</si>
  <si>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</si>
  <si>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</si>
  <si>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</si>
  <si>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</si>
  <si>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</si>
  <si>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</si>
  <si>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</si>
  <si>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</si>
  <si>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</si>
  <si>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</si>
  <si>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</si>
  <si>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</si>
  <si>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</si>
  <si>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</si>
  <si>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</si>
  <si>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</si>
  <si>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</si>
  <si>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</si>
  <si>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</si>
  <si>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</si>
  <si>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</si>
  <si>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</si>
  <si>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</si>
  <si>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</si>
  <si>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</si>
  <si>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</si>
  <si>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</si>
  <si>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</si>
  <si>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</si>
  <si>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</si>
  <si>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</si>
  <si>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</si>
  <si>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</si>
  <si>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</si>
  <si>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</si>
  <si>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</si>
  <si>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</si>
  <si>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</si>
  <si>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</si>
  <si>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</si>
  <si>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</si>
  <si>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</si>
  <si>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</si>
  <si>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</si>
  <si>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</si>
  <si>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</si>
  <si>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</si>
  <si>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</si>
  <si>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</si>
  <si>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</si>
  <si>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</si>
  <si>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</si>
  <si>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</si>
  <si>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</si>
  <si>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</si>
  <si>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</si>
  <si>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</si>
  <si>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</si>
  <si>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</si>
  <si>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</si>
  <si>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</si>
  <si>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</si>
  <si>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</si>
  <si>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</si>
  <si>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</si>
  <si>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</si>
  <si>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</si>
  <si>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</si>
  <si>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</si>
  <si>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</si>
  <si>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</si>
  <si>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</si>
  <si>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</si>
  <si>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</si>
  <si>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</si>
  <si>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</si>
  <si>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</si>
  <si>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</si>
  <si>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</si>
  <si>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</si>
  <si>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</si>
  <si>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</si>
  <si>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</si>
  <si>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</si>
  <si>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</si>
  <si>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</si>
  <si>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</si>
  <si>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</si>
  <si>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</si>
  <si>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</si>
  <si>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</si>
  <si>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</si>
  <si>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</si>
  <si>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</si>
  <si>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</si>
  <si>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</si>
  <si>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</si>
  <si>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</si>
  <si>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</si>
  <si>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</si>
  <si>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</si>
  <si>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</si>
  <si>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</si>
  <si>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</si>
  <si>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</si>
  <si>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</si>
  <si>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</si>
  <si>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</si>
  <si>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</si>
  <si>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</si>
  <si>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</si>
  <si>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</si>
  <si>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</si>
  <si>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</si>
  <si>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</si>
  <si>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</si>
  <si>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</si>
  <si>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</si>
  <si>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</si>
  <si>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</si>
  <si>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</si>
  <si>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</si>
  <si>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</si>
  <si>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</si>
  <si>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</si>
  <si>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</si>
  <si>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</si>
  <si>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</si>
  <si>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</si>
  <si>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</si>
  <si>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</si>
  <si>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</si>
  <si>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</si>
  <si>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</si>
  <si>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</si>
  <si>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</si>
  <si>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</si>
  <si>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</si>
  <si>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</si>
  <si>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</si>
  <si>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</si>
  <si>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</si>
  <si>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</si>
  <si>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</si>
  <si>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</si>
  <si>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</si>
  <si>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</si>
  <si>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</si>
  <si>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</si>
  <si>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</si>
  <si>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</si>
  <si>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</si>
  <si>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</si>
  <si>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</si>
  <si>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</si>
  <si>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</si>
  <si>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</si>
  <si>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</si>
  <si>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</si>
  <si>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</si>
  <si>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</si>
  <si>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</si>
  <si>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</si>
  <si>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</si>
  <si>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</si>
  <si>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</si>
  <si>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</si>
  <si>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</si>
  <si>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</si>
  <si>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</si>
  <si>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</si>
  <si>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</si>
  <si>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</si>
  <si>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</si>
  <si>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</si>
  <si>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</si>
  <si>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</si>
  <si>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</si>
  <si>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</si>
  <si>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</si>
  <si>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</si>
  <si>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</si>
  <si>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</si>
  <si>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</si>
  <si>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</si>
  <si>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</si>
  <si>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</si>
  <si>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</si>
  <si>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</si>
  <si>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</si>
  <si>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</si>
  <si>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</si>
  <si>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</si>
  <si>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</si>
  <si>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</si>
  <si>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</si>
  <si>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</si>
  <si>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</si>
  <si>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</si>
  <si>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</si>
  <si>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</si>
  <si>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</si>
  <si>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</si>
  <si>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</si>
  <si>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</si>
  <si>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</si>
  <si>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</si>
  <si>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</si>
  <si>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</si>
  <si>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</si>
  <si>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</si>
  <si>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</si>
  <si>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</si>
  <si>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</si>
  <si>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</si>
  <si>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</si>
  <si>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</si>
  <si>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</si>
  <si>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</si>
  <si>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</si>
  <si>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</si>
  <si>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</si>
  <si>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</si>
  <si>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</si>
  <si>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</si>
  <si>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</si>
  <si>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</si>
  <si>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</si>
  <si>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</si>
  <si>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</si>
  <si>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</si>
  <si>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</si>
  <si>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</si>
  <si>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</si>
  <si>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</si>
  <si>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</si>
  <si>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</si>
  <si>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</si>
  <si>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</si>
  <si>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</si>
  <si>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</si>
  <si>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</si>
  <si>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</si>
  <si>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</si>
  <si>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</si>
  <si>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</si>
  <si>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</si>
  <si>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</si>
  <si>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</si>
  <si>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</si>
  <si>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</si>
  <si>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</si>
  <si>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</si>
  <si>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</si>
  <si>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</si>
  <si>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</si>
  <si>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</si>
  <si>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</si>
  <si>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</si>
  <si>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</si>
  <si>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</si>
  <si>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</si>
  <si>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</si>
  <si>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</si>
  <si>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</si>
  <si>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</si>
  <si>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</si>
  <si>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</si>
  <si>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</si>
  <si>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</si>
  <si>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</si>
  <si>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</si>
  <si>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</si>
  <si>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</si>
  <si>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</si>
  <si>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</si>
  <si>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</si>
  <si>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</si>
  <si>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</si>
  <si>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</si>
  <si>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</si>
  <si>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</si>
  <si>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</si>
  <si>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</si>
  <si>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</si>
  <si>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</si>
  <si>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</si>
  <si>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</si>
  <si>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</si>
  <si>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</si>
  <si>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</si>
  <si>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</si>
  <si>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</si>
  <si>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</si>
  <si>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</si>
  <si>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</si>
  <si>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</si>
  <si>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</si>
  <si>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</si>
  <si>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</si>
  <si>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</si>
  <si>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</si>
  <si>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</si>
  <si>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</si>
  <si>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</si>
  <si>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</si>
  <si>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</si>
  <si>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</si>
  <si>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</si>
  <si>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</si>
  <si>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</si>
  <si>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</si>
  <si>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</si>
  <si>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</si>
  <si>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</si>
  <si>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</si>
  <si>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</si>
  <si>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</si>
  <si>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</si>
  <si>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</si>
  <si>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</si>
  <si>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</si>
  <si>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</si>
  <si>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</si>
  <si>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</si>
  <si>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</si>
  <si>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</si>
  <si>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</si>
  <si>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</si>
  <si>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</si>
  <si>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</si>
  <si>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</si>
  <si>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</si>
  <si>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</si>
  <si>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</si>
  <si>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</si>
  <si>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</si>
  <si>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</si>
  <si>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</si>
  <si>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</si>
  <si>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</si>
  <si>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</si>
  <si>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</si>
  <si>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</si>
  <si>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</si>
  <si>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</si>
  <si>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</si>
  <si>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</si>
  <si>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</si>
  <si>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</si>
  <si>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</si>
  <si>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</si>
  <si>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</si>
  <si>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</si>
  <si>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</si>
  <si>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</si>
  <si>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</si>
  <si>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</si>
  <si>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</si>
  <si>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</si>
  <si>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</si>
  <si>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</si>
  <si>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</si>
  <si>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</si>
  <si>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</si>
  <si>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</si>
  <si>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</si>
  <si>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</si>
  <si>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</si>
  <si>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</si>
  <si>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</si>
  <si>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</si>
  <si>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</si>
  <si>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</si>
  <si>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</si>
  <si>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</si>
  <si>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</si>
  <si>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</si>
  <si>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</si>
  <si>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</si>
  <si>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</si>
  <si>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</si>
  <si>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</si>
  <si>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</si>
  <si>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</si>
  <si>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</si>
  <si>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</si>
  <si>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</si>
  <si>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</si>
  <si>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</si>
  <si>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</si>
  <si>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</si>
  <si>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</si>
  <si>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</si>
  <si>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</si>
  <si>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</si>
  <si>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</si>
  <si>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</si>
  <si>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</si>
  <si>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</si>
  <si>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</si>
  <si>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</si>
  <si>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</si>
  <si>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</si>
  <si>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</si>
  <si>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</si>
  <si>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</si>
  <si>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</si>
  <si>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</si>
  <si>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</si>
  <si>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</si>
  <si>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</si>
  <si>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</si>
  <si>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</si>
  <si>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</si>
  <si>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</si>
  <si>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</si>
  <si>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</si>
  <si>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</si>
  <si>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</si>
  <si>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</si>
  <si>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</si>
  <si>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</si>
  <si>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</si>
  <si>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</si>
  <si>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</si>
  <si>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</si>
  <si>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</si>
  <si>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</si>
  <si>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</si>
  <si>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</si>
  <si>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</si>
  <si>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</si>
  <si>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</si>
  <si>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</si>
  <si>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</si>
  <si>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</si>
  <si>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</si>
  <si>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</si>
  <si>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</si>
  <si>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</si>
  <si>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</si>
  <si>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</si>
  <si>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</si>
  <si>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</si>
  <si>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</si>
  <si>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</si>
  <si>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</si>
  <si>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</si>
  <si>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</si>
  <si>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</si>
  <si>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</si>
  <si>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</si>
  <si>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</si>
  <si>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</si>
  <si>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</si>
  <si>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</si>
  <si>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</si>
  <si>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</si>
  <si>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</si>
  <si>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</si>
  <si>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</si>
  <si>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</si>
  <si>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</si>
  <si>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</si>
  <si>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</si>
  <si>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</si>
  <si>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</si>
  <si>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</si>
  <si>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</si>
  <si>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</si>
  <si>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</si>
  <si>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</si>
  <si>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</si>
  <si>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</si>
  <si>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</si>
  <si>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</si>
  <si>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</si>
  <si>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</si>
  <si>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</si>
  <si>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</si>
  <si>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</si>
  <si>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</si>
  <si>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</si>
  <si>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</si>
  <si>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</si>
  <si>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</si>
  <si>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</si>
  <si>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</si>
  <si>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</si>
  <si>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</si>
  <si>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</si>
  <si>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</si>
  <si>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</si>
  <si>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</si>
  <si>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</si>
  <si>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</si>
  <si>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</si>
  <si>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</si>
  <si>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</si>
  <si>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</si>
  <si>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</si>
  <si>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</si>
  <si>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</si>
  <si>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</si>
  <si>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</si>
  <si>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</si>
  <si>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</si>
  <si>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</si>
  <si>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</si>
  <si>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</si>
  <si>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</si>
  <si>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</si>
  <si>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</si>
  <si>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</si>
  <si>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</si>
  <si>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</si>
  <si>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</si>
  <si>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</si>
  <si>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</si>
  <si>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</si>
  <si>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</si>
  <si>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</si>
  <si>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</si>
  <si>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</si>
  <si>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</si>
  <si>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</si>
  <si>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</si>
  <si>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</si>
  <si>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</si>
  <si>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</si>
  <si>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</si>
  <si>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</si>
  <si>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</si>
  <si>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</si>
  <si>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</si>
  <si>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</si>
  <si>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</si>
  <si>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</si>
  <si>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</si>
  <si>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</si>
  <si>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</si>
  <si>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</si>
  <si>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</si>
  <si>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</si>
  <si>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</si>
  <si>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</si>
  <si>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</si>
  <si>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</si>
  <si>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</si>
  <si>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</si>
  <si>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</si>
  <si>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</si>
  <si>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</si>
  <si>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</si>
  <si>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</si>
  <si>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</si>
  <si>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</si>
  <si>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</si>
  <si>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</si>
  <si>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</si>
  <si>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</si>
  <si>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</si>
  <si>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</si>
  <si>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</si>
  <si>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</si>
  <si>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</si>
  <si>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</si>
  <si>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</si>
  <si>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</si>
  <si>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</si>
  <si>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</si>
  <si>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</si>
  <si>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</si>
  <si>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</si>
  <si>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</si>
  <si>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</si>
  <si>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</si>
  <si>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</si>
  <si>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</si>
  <si>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</si>
  <si>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</si>
  <si>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</si>
  <si>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</si>
  <si>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</si>
  <si>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</si>
  <si>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</si>
  <si>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</si>
  <si>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</si>
  <si>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</si>
  <si>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</si>
  <si>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</si>
  <si>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</si>
  <si>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</si>
  <si>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</si>
  <si>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</si>
  <si>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</si>
  <si>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</si>
  <si>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</si>
  <si>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</si>
  <si>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</si>
  <si>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</si>
  <si>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</si>
  <si>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</si>
  <si>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</si>
  <si>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</si>
  <si>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</si>
  <si>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</si>
  <si>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</si>
  <si>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</si>
  <si>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</si>
  <si>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</si>
  <si>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</si>
  <si>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</si>
  <si>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</si>
  <si>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</si>
  <si>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</si>
  <si>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</si>
  <si>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</si>
  <si>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</si>
  <si>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</si>
  <si>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</si>
  <si>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</si>
  <si>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</si>
  <si>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</si>
  <si>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</si>
  <si>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</si>
  <si>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</si>
  <si>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</si>
  <si>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</si>
  <si>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</si>
  <si>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</si>
  <si>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</si>
  <si>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</si>
  <si>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</si>
  <si>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</si>
  <si>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</si>
  <si>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</si>
  <si>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</si>
  <si>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</si>
  <si>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</si>
  <si>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</si>
  <si>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</si>
  <si>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</si>
  <si>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</si>
  <si>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</si>
  <si>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</si>
  <si>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</si>
  <si>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</si>
  <si>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</si>
  <si>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</si>
  <si>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</si>
  <si>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</si>
  <si>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</si>
  <si>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</si>
  <si>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</si>
  <si>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</si>
  <si>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</si>
  <si>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</si>
  <si>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</si>
  <si>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</si>
  <si>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</si>
  <si>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</si>
  <si>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</si>
  <si>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</si>
  <si>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</si>
  <si>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</si>
  <si>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</si>
  <si>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</si>
  <si>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</si>
  <si>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</si>
  <si>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</si>
  <si>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</si>
  <si>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</si>
  <si>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</si>
  <si>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</si>
  <si>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</si>
  <si>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</si>
  <si>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</si>
  <si>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</si>
  <si>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</si>
  <si>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</si>
  <si>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</si>
  <si>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</si>
  <si>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</si>
  <si>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</si>
  <si>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</si>
  <si>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</si>
  <si>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</si>
  <si>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</si>
  <si>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</si>
  <si>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</si>
  <si>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</si>
  <si>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</si>
  <si>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</si>
  <si>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</si>
  <si>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</si>
  <si>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</si>
  <si>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</si>
  <si>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</si>
  <si>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</si>
  <si>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</si>
  <si>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</si>
  <si>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</si>
  <si>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</si>
  <si>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</si>
  <si>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</si>
  <si>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</si>
  <si>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</si>
  <si>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</si>
  <si>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</si>
  <si>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</si>
  <si>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</si>
  <si>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</si>
  <si>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</si>
  <si>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</si>
  <si>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</si>
  <si>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</si>
  <si>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</si>
  <si>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</si>
  <si>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</si>
  <si>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</si>
  <si>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</si>
  <si>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</si>
  <si>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</si>
  <si>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</si>
  <si>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</si>
  <si>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</si>
  <si>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</si>
  <si>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</si>
  <si>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</si>
  <si>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</si>
  <si>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</si>
  <si>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</si>
  <si>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</si>
  <si>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</si>
  <si>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</si>
  <si>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</si>
  <si>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</si>
  <si>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</si>
  <si>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</si>
  <si>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</si>
  <si>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</si>
  <si>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</si>
  <si>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</si>
  <si>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</si>
  <si>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</si>
  <si>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</si>
  <si>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</si>
  <si>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</si>
  <si>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</si>
  <si>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</si>
  <si>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</si>
  <si>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</si>
  <si>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</si>
  <si>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</si>
  <si>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</si>
  <si>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</si>
  <si>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</si>
  <si>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</si>
  <si>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</si>
  <si>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</si>
  <si>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</si>
  <si>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</si>
  <si>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</si>
  <si>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</si>
  <si>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</si>
  <si>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</si>
  <si>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</si>
  <si>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</si>
  <si>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</si>
  <si>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</si>
  <si>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</si>
  <si>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</si>
  <si>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</si>
  <si>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</si>
  <si>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</si>
  <si>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</si>
  <si>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</si>
  <si>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</si>
  <si>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</si>
  <si>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</si>
  <si>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</si>
  <si>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</si>
  <si>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</si>
  <si>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</si>
  <si>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</si>
  <si>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</si>
  <si>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</si>
  <si>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</si>
  <si>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</si>
  <si>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</si>
  <si>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</si>
  <si>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</si>
  <si>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</si>
  <si>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</si>
  <si>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</si>
  <si>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</si>
  <si>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</si>
  <si>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</si>
  <si>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</si>
  <si>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</si>
  <si>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</si>
  <si>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</si>
  <si>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</si>
  <si>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</si>
  <si>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</si>
  <si>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</si>
  <si>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</si>
  <si>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</si>
  <si>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</si>
  <si>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</si>
  <si>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</si>
  <si>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</si>
  <si>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</si>
  <si>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</si>
  <si>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</si>
  <si>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</si>
  <si>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</si>
  <si>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</si>
  <si>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</si>
  <si>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</si>
  <si>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</si>
  <si>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</si>
  <si>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</si>
  <si>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</si>
  <si>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</si>
  <si>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</si>
  <si>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</si>
  <si>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</si>
  <si>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</si>
  <si>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</si>
  <si>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</si>
  <si>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</si>
  <si>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</si>
  <si>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</si>
  <si>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</si>
  <si>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</si>
  <si>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</si>
  <si>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</si>
  <si>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</si>
  <si>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</si>
  <si>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</si>
  <si>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</si>
  <si>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</si>
  <si>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</si>
  <si>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</si>
  <si>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</si>
  <si>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</si>
  <si>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</si>
  <si>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</si>
  <si>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</si>
  <si>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</si>
  <si>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</si>
  <si>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</si>
  <si>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</si>
  <si>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</si>
  <si>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</si>
  <si>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</si>
  <si>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</si>
  <si>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</si>
  <si>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</si>
  <si>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</si>
  <si>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</si>
  <si>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</si>
  <si>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</si>
  <si>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</si>
  <si>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</si>
  <si>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</si>
  <si>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</si>
  <si>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</si>
  <si>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</si>
  <si>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</si>
  <si>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</si>
  <si>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</si>
  <si>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</si>
  <si>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</si>
  <si>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</si>
  <si>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</si>
  <si>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</si>
  <si>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</si>
  <si>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</si>
  <si>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</si>
  <si>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</si>
  <si>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</si>
  <si>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</si>
  <si>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</si>
  <si>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</si>
  <si>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</si>
  <si>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</si>
  <si>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</si>
  <si>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</si>
  <si>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</si>
  <si>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</si>
  <si>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</si>
  <si>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</si>
  <si>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</si>
  <si>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</si>
  <si>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</si>
  <si>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</si>
  <si>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</si>
  <si>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</si>
  <si>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</si>
  <si>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</si>
  <si>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</si>
  <si>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</si>
  <si>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</si>
  <si>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</si>
  <si>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</si>
  <si>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</si>
  <si>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</si>
  <si>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</si>
  <si>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</si>
  <si>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</si>
  <si>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</si>
  <si>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</si>
  <si>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</si>
  <si>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</si>
  <si>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</si>
  <si>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</si>
  <si>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</si>
  <si>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</si>
  <si>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</si>
  <si>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</si>
  <si>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</si>
  <si>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</si>
  <si>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</si>
  <si>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</si>
  <si>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</si>
  <si>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</si>
  <si>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</si>
  <si>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</si>
  <si>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</si>
  <si>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</si>
  <si>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</si>
  <si>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</si>
  <si>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</si>
  <si>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</si>
  <si>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</si>
  <si>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</si>
  <si>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</si>
  <si>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</si>
  <si>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</si>
  <si>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</si>
  <si>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</si>
  <si>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</si>
  <si>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</si>
  <si>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</si>
  <si>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</si>
  <si>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</si>
  <si>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</si>
  <si>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</si>
  <si>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</si>
  <si>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</si>
  <si>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</si>
  <si>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</si>
  <si>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</si>
  <si>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</si>
  <si>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</si>
  <si>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</si>
  <si>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</si>
  <si>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</si>
  <si>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</si>
  <si>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</si>
  <si>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</si>
  <si>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</si>
  <si>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</si>
  <si>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</si>
  <si>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</si>
  <si>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</si>
  <si>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</si>
  <si>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</si>
  <si>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</si>
  <si>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</si>
  <si>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</si>
  <si>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</si>
  <si>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</si>
  <si>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</si>
  <si>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</si>
  <si>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</si>
  <si>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</si>
  <si>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</si>
  <si>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</si>
  <si>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</si>
  <si>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</si>
  <si>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</si>
  <si>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</si>
  <si>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</si>
  <si>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</si>
  <si>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</si>
  <si>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</si>
  <si>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</si>
  <si>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</si>
  <si>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</si>
  <si>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</si>
  <si>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</si>
  <si>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</si>
  <si>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</si>
  <si>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</si>
  <si>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</si>
  <si>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</si>
  <si>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</si>
  <si>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</si>
  <si>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</si>
  <si>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</si>
  <si>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</si>
  <si>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</si>
  <si>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</si>
  <si>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</si>
  <si>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</si>
  <si>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</si>
  <si>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</si>
  <si>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</si>
  <si>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</si>
  <si>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</si>
  <si>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</si>
  <si>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</si>
  <si>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</si>
  <si>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</si>
  <si>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</si>
  <si>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</si>
  <si>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</si>
  <si>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</si>
  <si>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</si>
  <si>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</si>
  <si>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</si>
  <si>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</si>
  <si>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</si>
  <si>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</si>
  <si>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</si>
  <si>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</si>
  <si>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</si>
  <si>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</si>
  <si>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</si>
  <si>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</si>
  <si>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</si>
  <si>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</si>
  <si>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</si>
  <si>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</si>
  <si>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</si>
  <si>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</si>
  <si>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</si>
  <si>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</si>
  <si>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</si>
  <si>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</si>
  <si>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</si>
  <si>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</si>
  <si>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</si>
  <si>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</si>
  <si>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</si>
  <si>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</si>
  <si>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</si>
  <si>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</si>
  <si>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</si>
  <si>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</si>
  <si>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</si>
  <si>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</si>
  <si>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</si>
  <si>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</si>
  <si>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</si>
  <si>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</si>
  <si>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</si>
  <si>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</si>
  <si>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</si>
  <si>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</si>
  <si>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</si>
  <si>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</si>
  <si>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</si>
  <si>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</si>
  <si>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</si>
  <si>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</si>
  <si>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</si>
  <si>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</si>
  <si>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</si>
  <si>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</si>
  <si>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</si>
  <si>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</si>
  <si>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</si>
  <si>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</si>
  <si>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</si>
  <si>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</si>
  <si>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</si>
  <si>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</si>
  <si>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</si>
  <si>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</si>
  <si>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</si>
  <si>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</si>
  <si>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</si>
  <si>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</si>
  <si>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</si>
  <si>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</si>
  <si>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</si>
  <si>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</si>
  <si>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</si>
  <si>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</si>
  <si>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</si>
  <si>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</si>
  <si>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</si>
  <si>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</si>
  <si>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</si>
  <si>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</si>
  <si>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</si>
  <si>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</si>
  <si>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</si>
  <si>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</si>
  <si>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</si>
  <si>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</si>
  <si>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</si>
  <si>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</si>
  <si>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</si>
  <si>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</si>
  <si>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</si>
  <si>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</si>
  <si>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</si>
  <si>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</si>
  <si>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</si>
  <si>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</si>
  <si>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</si>
  <si>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</si>
  <si>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</si>
  <si>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</si>
  <si>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</si>
  <si>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</si>
  <si>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</si>
  <si>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</si>
  <si>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</si>
  <si>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</si>
  <si>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</si>
  <si>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</si>
  <si>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</si>
  <si>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</si>
  <si>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</si>
  <si>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</si>
  <si>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</si>
  <si>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</si>
  <si>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</si>
  <si>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</si>
  <si>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</si>
  <si>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</si>
  <si>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</si>
  <si>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</si>
  <si>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</si>
  <si>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</si>
  <si>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</si>
  <si>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</si>
  <si>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</si>
  <si>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</si>
  <si>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</si>
  <si>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</si>
  <si>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</si>
  <si>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</si>
  <si>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</si>
  <si>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</si>
  <si>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</si>
  <si>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</si>
  <si>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</si>
  <si>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</si>
  <si>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</si>
  <si>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</si>
  <si>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</si>
  <si>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</si>
  <si>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</si>
  <si>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</si>
  <si>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</si>
  <si>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</si>
  <si>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</si>
  <si>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</si>
  <si>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</si>
  <si>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</si>
  <si>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</si>
  <si>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</si>
  <si>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</si>
  <si>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</si>
  <si>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</si>
  <si>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</si>
  <si>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</si>
  <si>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</si>
  <si>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</si>
  <si>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</si>
  <si>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</si>
  <si>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</si>
  <si>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</si>
  <si>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</si>
  <si>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</si>
  <si>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</si>
  <si>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</si>
  <si>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</si>
  <si>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</si>
  <si>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</si>
  <si>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</si>
  <si>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</si>
  <si>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</si>
  <si>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</si>
  <si>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</si>
  <si>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</si>
  <si>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</si>
  <si>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</si>
  <si>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</si>
  <si>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</si>
  <si>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</si>
  <si>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</si>
  <si>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</si>
  <si>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</si>
  <si>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</si>
  <si>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</si>
  <si>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</si>
  <si>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</si>
  <si>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</si>
  <si>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</si>
  <si>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</si>
  <si>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</si>
  <si>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</si>
  <si>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</si>
  <si>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</si>
  <si>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</si>
  <si>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</si>
  <si>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</si>
  <si>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</si>
  <si>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</si>
  <si>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</si>
  <si>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</si>
  <si>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</si>
  <si>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</si>
  <si>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</si>
  <si>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</si>
  <si>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</si>
  <si>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</si>
  <si>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</si>
  <si>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</si>
  <si>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</si>
  <si>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</si>
  <si>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</si>
  <si>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</si>
  <si>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</si>
  <si>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</si>
  <si>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</si>
  <si>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</si>
  <si>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</si>
  <si>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</si>
  <si>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</si>
  <si>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</si>
  <si>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</si>
  <si>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</si>
  <si>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</si>
  <si>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</si>
  <si>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</si>
  <si>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</si>
  <si>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</si>
  <si>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</si>
  <si>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</si>
  <si>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</si>
  <si>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</si>
  <si>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</si>
  <si>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</si>
  <si>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</si>
  <si>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</si>
  <si>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</si>
  <si>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</si>
  <si>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</si>
  <si>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</si>
  <si>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</si>
  <si>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</si>
  <si>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</si>
  <si>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</si>
  <si>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</si>
  <si>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</si>
  <si>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</si>
  <si>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</si>
  <si>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</si>
  <si>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</si>
  <si>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</si>
  <si>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</si>
  <si>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</si>
  <si>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</si>
  <si>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</si>
  <si>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</si>
  <si>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</si>
  <si>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</si>
  <si>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</si>
  <si>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</si>
  <si>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</si>
  <si>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</si>
  <si>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</si>
  <si>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</si>
  <si>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</si>
  <si>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</si>
  <si>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</si>
  <si>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</si>
  <si>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</si>
  <si>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</si>
  <si>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</si>
  <si>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</si>
  <si>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</si>
  <si>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</si>
  <si>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</si>
  <si>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</si>
  <si>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</si>
  <si>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</si>
  <si>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</si>
  <si>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</si>
  <si>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</si>
  <si>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</si>
  <si>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</si>
  <si>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</si>
  <si>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</si>
  <si>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</si>
  <si>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</si>
  <si>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</si>
  <si>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</si>
  <si>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</si>
  <si>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</si>
  <si>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</si>
  <si>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</si>
  <si>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</si>
  <si>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</si>
  <si>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</si>
  <si>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</si>
  <si>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</si>
  <si>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</si>
  <si>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</si>
  <si>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</si>
  <si>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</si>
  <si>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</si>
  <si>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</si>
  <si>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</si>
  <si>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</si>
  <si>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</si>
  <si>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</si>
  <si>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</si>
  <si>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</si>
  <si>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</si>
  <si>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</si>
  <si>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</si>
  <si>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</si>
  <si>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</si>
  <si>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</si>
  <si>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</si>
  <si>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</si>
  <si>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</si>
  <si>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</si>
  <si>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</si>
  <si>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</si>
  <si>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</si>
  <si>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</si>
  <si>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</si>
  <si>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</si>
  <si>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</si>
  <si>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</si>
  <si>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</si>
  <si>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</si>
  <si>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</si>
  <si>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</si>
  <si>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</si>
  <si>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</si>
  <si>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</si>
  <si>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</si>
  <si>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</si>
  <si>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</si>
  <si>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</si>
  <si>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</si>
  <si>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</si>
  <si>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</si>
  <si>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</si>
  <si>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</si>
  <si>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</si>
  <si>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</si>
  <si>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</si>
  <si>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</si>
  <si>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</si>
  <si>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</si>
  <si>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</si>
  <si>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</si>
  <si>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</si>
  <si>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</si>
  <si>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</si>
  <si>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</si>
  <si>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</si>
  <si>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</si>
  <si>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</si>
  <si>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</si>
  <si>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</si>
  <si>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</si>
  <si>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</si>
  <si>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</si>
  <si>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</si>
  <si>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</si>
  <si>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</si>
  <si>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</si>
  <si>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</si>
  <si>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</si>
  <si>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</si>
  <si>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</si>
  <si>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</si>
  <si>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</si>
  <si>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</si>
  <si>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</si>
  <si>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</si>
  <si>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</si>
  <si>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</si>
  <si>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</si>
  <si>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</si>
  <si>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</si>
  <si>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</si>
  <si>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</si>
  <si>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</si>
  <si>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</si>
  <si>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</si>
  <si>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</si>
  <si>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</si>
  <si>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</si>
  <si>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</si>
  <si>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</si>
  <si>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</si>
  <si>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</si>
  <si>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</si>
  <si>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</si>
  <si>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</si>
  <si>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</si>
  <si>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</si>
  <si>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</si>
  <si>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</si>
  <si>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</si>
  <si>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</si>
  <si>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</si>
  <si>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</si>
  <si>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</si>
  <si>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</si>
  <si>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</si>
  <si>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</si>
  <si>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</si>
  <si>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</si>
  <si>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</si>
  <si>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</si>
  <si>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</si>
  <si>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</si>
  <si>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</si>
  <si>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</si>
  <si>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</si>
  <si>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</si>
  <si>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</si>
  <si>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</si>
  <si>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</si>
  <si>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</si>
  <si>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</si>
  <si>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</si>
  <si>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</si>
  <si>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</si>
  <si>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</si>
  <si>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</si>
  <si>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</si>
  <si>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</si>
  <si>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</si>
  <si>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</si>
  <si>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</si>
  <si>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</si>
  <si>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</si>
  <si>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</si>
  <si>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</si>
  <si>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</si>
  <si>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</si>
  <si>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</si>
  <si>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</si>
  <si>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</si>
  <si>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</si>
  <si>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</si>
  <si>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</si>
  <si>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</si>
  <si>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</si>
  <si>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</si>
  <si>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</si>
  <si>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</si>
  <si>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</si>
  <si>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</si>
  <si>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</si>
  <si>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</si>
  <si>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</si>
  <si>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</si>
  <si>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</si>
  <si>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</si>
  <si>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</si>
  <si>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</si>
  <si>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</si>
  <si>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</si>
  <si>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</si>
  <si>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</si>
  <si>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</si>
  <si>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</si>
  <si>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</si>
  <si>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</si>
  <si>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</si>
  <si>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</si>
  <si>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</si>
  <si>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</si>
  <si>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</si>
  <si>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</si>
  <si>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</si>
  <si>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</si>
  <si>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</si>
  <si>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</si>
  <si>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</si>
  <si>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</si>
  <si>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</si>
  <si>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</si>
  <si>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</si>
  <si>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</si>
  <si>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</si>
  <si>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</si>
  <si>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</si>
  <si>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</si>
  <si>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</si>
  <si>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</si>
  <si>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</si>
  <si>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</si>
  <si>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</si>
  <si>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</si>
  <si>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</si>
  <si>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</si>
  <si>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</si>
  <si>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</si>
  <si>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</si>
  <si>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</si>
  <si>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</si>
  <si>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</si>
  <si>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</si>
  <si>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</si>
  <si>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</si>
  <si>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</si>
  <si>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</si>
  <si>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</si>
  <si>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</si>
  <si>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</si>
  <si>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</si>
  <si>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</si>
  <si>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</si>
  <si>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</si>
  <si>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</si>
  <si>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</si>
  <si>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</si>
  <si>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</si>
  <si>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</si>
  <si>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</si>
  <si>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</si>
  <si>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</si>
  <si>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</si>
  <si>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</si>
  <si>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</si>
  <si>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</si>
  <si>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</si>
  <si>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</si>
  <si>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</si>
  <si>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</si>
  <si>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</si>
  <si>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</si>
  <si>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</si>
  <si>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</si>
  <si>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</si>
  <si>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</si>
  <si>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</si>
  <si>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</si>
  <si>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</si>
  <si>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</si>
  <si>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</si>
  <si>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</si>
  <si>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</si>
  <si>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</si>
  <si>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</si>
  <si>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</si>
  <si>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</si>
  <si>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</si>
  <si>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</si>
  <si>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</si>
  <si>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</si>
  <si>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</si>
  <si>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</si>
  <si>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</si>
  <si>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</si>
  <si>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</si>
  <si>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</si>
  <si>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</si>
  <si>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</si>
  <si>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</si>
  <si>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</si>
  <si>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</si>
  <si>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</si>
  <si>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</si>
  <si>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</si>
  <si>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</si>
  <si>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</si>
  <si>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</si>
  <si>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</si>
  <si>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</si>
  <si>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</si>
  <si>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</si>
  <si>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</si>
  <si>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</si>
  <si>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</si>
  <si>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</si>
  <si>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</si>
  <si>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</si>
  <si>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</si>
  <si>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</si>
  <si>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</si>
  <si>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</si>
  <si>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</si>
  <si>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</si>
  <si>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</si>
  <si>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</si>
  <si>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</si>
  <si>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</si>
  <si>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</si>
  <si>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</si>
  <si>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</si>
  <si>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</si>
  <si>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</si>
  <si>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</si>
  <si>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</si>
  <si>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</si>
  <si>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</si>
  <si>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</si>
  <si>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</si>
  <si>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</si>
  <si>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</si>
  <si>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</si>
  <si>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</si>
  <si>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</si>
  <si>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</si>
  <si>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</si>
  <si>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</si>
  <si>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</si>
  <si>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</si>
  <si>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</si>
  <si>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</si>
  <si>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</si>
  <si>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</si>
  <si>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</si>
  <si>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</si>
  <si>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</si>
  <si>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</si>
  <si>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</si>
  <si>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</si>
  <si>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</si>
  <si>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</si>
  <si>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</si>
  <si>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</si>
  <si>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</si>
  <si>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</si>
  <si>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</si>
  <si>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</si>
  <si>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</si>
  <si>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</si>
  <si>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</si>
  <si>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</si>
  <si>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</si>
  <si>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</si>
  <si>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</si>
  <si>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</si>
  <si>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</si>
  <si>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</si>
  <si>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</si>
  <si>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</si>
  <si>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</si>
  <si>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</si>
  <si>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</si>
  <si>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</si>
  <si>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</si>
  <si>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</si>
  <si>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</si>
  <si>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</si>
  <si>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</si>
  <si>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</si>
  <si>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</si>
  <si>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</si>
  <si>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</si>
  <si>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</si>
  <si>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</si>
  <si>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</si>
  <si>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</si>
  <si>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</si>
  <si>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</si>
  <si>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</si>
  <si>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</si>
  <si>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</si>
  <si>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</si>
  <si>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</si>
  <si>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</si>
  <si>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</si>
  <si>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</si>
  <si>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</si>
  <si>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</si>
  <si>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</si>
  <si>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</si>
  <si>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</si>
  <si>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</si>
  <si>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</si>
  <si>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</si>
  <si>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</si>
  <si>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</si>
  <si>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</si>
  <si>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</si>
  <si>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</si>
  <si>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</si>
  <si>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</si>
  <si>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</si>
  <si>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</si>
  <si>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</si>
  <si>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</si>
  <si>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</si>
  <si>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</si>
  <si>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</si>
  <si>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</si>
  <si>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</si>
  <si>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</si>
  <si>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</si>
  <si>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</si>
  <si>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</si>
  <si>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</si>
  <si>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</si>
  <si>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</si>
  <si>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</si>
  <si>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</si>
  <si>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</si>
  <si>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</si>
  <si>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</si>
  <si>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</si>
  <si>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</si>
  <si>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</si>
  <si>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</si>
  <si>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</si>
  <si>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</si>
  <si>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</si>
  <si>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</si>
  <si>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</si>
  <si>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</si>
  <si>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</si>
  <si>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</si>
  <si>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</si>
  <si>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</si>
  <si>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</si>
  <si>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</si>
  <si>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</si>
  <si>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</si>
  <si>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</si>
  <si>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</si>
  <si>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</si>
  <si>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</si>
  <si>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</si>
  <si>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</si>
  <si>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</si>
  <si>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</si>
  <si>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</si>
  <si>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</si>
  <si>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</si>
  <si>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</si>
  <si>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</si>
  <si>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</si>
  <si>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</si>
  <si>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</si>
  <si>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</si>
  <si>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</si>
  <si>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</si>
  <si>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</si>
  <si>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</si>
  <si>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</si>
  <si>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</si>
  <si>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</si>
  <si>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</si>
  <si>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</si>
  <si>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</si>
  <si>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</si>
  <si>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</si>
  <si>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</si>
  <si>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</si>
  <si>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</si>
  <si>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</si>
  <si>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</si>
  <si>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</si>
  <si>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</si>
  <si>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</si>
  <si>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</si>
  <si>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</si>
  <si>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</si>
  <si>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</si>
  <si>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</si>
  <si>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</si>
  <si>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</si>
  <si>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</si>
  <si>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</si>
  <si>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</si>
  <si>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</si>
  <si>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</si>
  <si>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</si>
  <si>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</si>
  <si>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</si>
  <si>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</si>
  <si>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</si>
  <si>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</si>
  <si>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</si>
  <si>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</si>
  <si>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</si>
  <si>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</si>
  <si>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</si>
  <si>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</si>
  <si>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</si>
  <si>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</si>
  <si>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</si>
  <si>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</si>
  <si>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</si>
  <si>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</si>
  <si>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</si>
  <si>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</si>
  <si>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</si>
  <si>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</si>
  <si>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</si>
  <si>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</si>
  <si>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</si>
  <si>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</si>
  <si>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</si>
  <si>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</si>
  <si>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</si>
  <si>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</si>
  <si>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</si>
  <si>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</si>
  <si>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</si>
  <si>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</si>
  <si>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</si>
  <si>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</si>
  <si>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</si>
  <si>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</si>
  <si>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</si>
  <si>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</si>
  <si>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</si>
  <si>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</si>
  <si>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</si>
  <si>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</si>
  <si>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</si>
  <si>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</si>
  <si>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</si>
  <si>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</si>
  <si>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</si>
  <si>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</si>
  <si>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</si>
  <si>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</si>
  <si>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</si>
  <si>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</si>
  <si>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</si>
  <si>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</si>
  <si>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</si>
  <si>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</si>
  <si>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</si>
  <si>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</si>
  <si>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</si>
  <si>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</si>
  <si>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</si>
  <si>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</si>
  <si>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</si>
  <si>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</si>
  <si>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</si>
  <si>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</si>
  <si>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</si>
  <si>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</si>
  <si>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</si>
  <si>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</si>
  <si>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</si>
  <si>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</si>
  <si>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</si>
  <si>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</si>
  <si>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</si>
  <si>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</si>
  <si>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</si>
  <si>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</si>
  <si>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</si>
  <si>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</si>
  <si>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</si>
  <si>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</si>
  <si>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</si>
  <si>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</si>
  <si>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</si>
  <si>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</si>
  <si>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</si>
  <si>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</si>
  <si>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</si>
  <si>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</si>
  <si>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</si>
  <si>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</si>
  <si>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</si>
  <si>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</si>
  <si>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</si>
  <si>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</si>
  <si>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</si>
  <si>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</si>
  <si>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</si>
  <si>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</si>
  <si>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</si>
  <si>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</si>
  <si>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</si>
  <si>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</si>
  <si>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</si>
  <si>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</si>
  <si>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</si>
  <si>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</si>
  <si>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</si>
  <si>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</si>
  <si>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</si>
  <si>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</si>
  <si>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</si>
  <si>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</si>
  <si>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</si>
  <si>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</si>
  <si>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</si>
  <si>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</si>
  <si>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</si>
  <si>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</si>
  <si>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</si>
  <si>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</si>
  <si>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</si>
  <si>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</si>
  <si>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</si>
  <si>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</si>
  <si>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</si>
  <si>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</si>
  <si>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</si>
  <si>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</si>
  <si>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</si>
  <si>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</si>
  <si>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</si>
  <si>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</si>
  <si>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</si>
  <si>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</si>
  <si>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</si>
  <si>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</si>
  <si>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</si>
  <si>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</si>
  <si>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</si>
  <si>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</si>
  <si>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</si>
  <si>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</si>
  <si>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</si>
  <si>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</si>
  <si>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</si>
  <si>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</si>
  <si>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</si>
  <si>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</si>
  <si>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</si>
  <si>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</si>
  <si>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</si>
  <si>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</si>
  <si>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</si>
  <si>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</si>
  <si>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</si>
  <si>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</si>
  <si>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</si>
  <si>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</si>
  <si>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</si>
  <si>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</si>
  <si>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</si>
  <si>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</si>
  <si>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</si>
  <si>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</si>
  <si>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</si>
  <si>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</si>
  <si>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</si>
  <si>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</si>
  <si>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</si>
  <si>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</si>
  <si>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</si>
  <si>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</si>
  <si>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</si>
  <si>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</si>
  <si>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</si>
  <si>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</si>
  <si>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</si>
  <si>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</si>
  <si>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</si>
  <si>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</si>
  <si>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</si>
  <si>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</si>
  <si>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</si>
  <si>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</si>
  <si>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</si>
  <si>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</si>
  <si>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</si>
  <si>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</si>
  <si>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</si>
  <si>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</si>
  <si>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</si>
  <si>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</si>
  <si>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</si>
  <si>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</si>
  <si>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</si>
  <si>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</si>
  <si>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</si>
  <si>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</si>
  <si>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</si>
  <si>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</si>
  <si>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</si>
  <si>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</si>
  <si>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</si>
  <si>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</si>
  <si>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</si>
  <si>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</si>
  <si>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</si>
  <si>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</si>
  <si>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</si>
  <si>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</si>
  <si>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</si>
  <si>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</si>
  <si>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</si>
  <si>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</si>
  <si>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</si>
  <si>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</si>
  <si>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</si>
  <si>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</si>
  <si>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</si>
  <si>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</si>
  <si>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</si>
  <si>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</si>
  <si>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</si>
  <si>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</si>
  <si>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</si>
  <si>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</si>
  <si>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</si>
  <si>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</si>
  <si>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</si>
  <si>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</si>
  <si>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</si>
  <si>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</si>
  <si>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</si>
  <si>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</si>
  <si>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</si>
  <si>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</si>
  <si>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</si>
  <si>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</si>
  <si>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</si>
  <si>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</si>
  <si>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</si>
  <si>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</si>
  <si>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</si>
  <si>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</si>
  <si>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</si>
  <si>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</si>
  <si>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</si>
  <si>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</si>
  <si>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</si>
  <si>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</si>
  <si>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</si>
  <si>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</si>
  <si>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</si>
  <si>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</si>
  <si>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</si>
  <si>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</si>
  <si>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</si>
  <si>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</si>
  <si>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</si>
  <si>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</si>
  <si>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</si>
  <si>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</si>
  <si>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</si>
  <si>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</si>
  <si>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</si>
  <si>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</si>
  <si>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</si>
  <si>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</si>
  <si>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</si>
  <si>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</si>
  <si>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</si>
  <si>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</si>
  <si>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</si>
  <si>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</si>
  <si>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</si>
  <si>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</si>
  <si>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</si>
  <si>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</si>
  <si>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</si>
  <si>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</si>
  <si>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</si>
  <si>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</si>
  <si>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</si>
  <si>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</si>
  <si>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</si>
  <si>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</si>
  <si>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</si>
  <si>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</si>
  <si>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</si>
  <si>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</si>
  <si>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</si>
  <si>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</si>
  <si>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</si>
  <si>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</si>
  <si>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</si>
  <si>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</si>
  <si>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</si>
  <si>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</si>
  <si>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</si>
  <si>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</si>
  <si>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</si>
  <si>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</si>
  <si>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</si>
  <si>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</si>
  <si>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</si>
  <si>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</si>
  <si>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</si>
  <si>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</si>
  <si>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</si>
  <si>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</si>
  <si>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</si>
  <si>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</si>
  <si>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</si>
  <si>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</si>
  <si>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</si>
  <si>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</si>
  <si>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</si>
  <si>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</si>
  <si>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</si>
  <si>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</si>
  <si>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</si>
  <si>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</si>
  <si>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</si>
  <si>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</si>
  <si>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</si>
  <si>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</si>
  <si>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</si>
  <si>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</si>
  <si>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</si>
  <si>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</si>
  <si>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</si>
  <si>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</si>
  <si>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</si>
  <si>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</si>
  <si>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</si>
  <si>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</si>
  <si>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</si>
  <si>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</si>
  <si>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</si>
  <si>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</si>
  <si>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</si>
  <si>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</si>
  <si>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</si>
  <si>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</si>
  <si>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</si>
  <si>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</si>
  <si>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</si>
  <si>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</si>
  <si>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</si>
  <si>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</si>
  <si>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</si>
  <si>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</si>
  <si>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</si>
  <si>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</si>
  <si>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</si>
  <si>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</si>
  <si>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</si>
  <si>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</si>
  <si>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</si>
  <si>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</si>
  <si>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</si>
  <si>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</si>
  <si>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</si>
  <si>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</si>
  <si>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</si>
  <si>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</si>
  <si>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</si>
  <si>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</si>
  <si>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</si>
  <si>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</si>
  <si>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</si>
  <si>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</si>
  <si>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</si>
  <si>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</si>
  <si>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</si>
  <si>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</si>
  <si>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</si>
  <si>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</si>
  <si>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</si>
  <si>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</si>
  <si>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</si>
  <si>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</si>
  <si>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</si>
  <si>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</si>
  <si>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</si>
  <si>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</si>
  <si>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</si>
  <si>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</si>
  <si>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</si>
  <si>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</si>
  <si>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</si>
  <si>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</si>
  <si>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</si>
  <si>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</si>
  <si>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</si>
  <si>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</si>
  <si>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</si>
  <si>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</si>
  <si>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</si>
  <si>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</si>
  <si>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</si>
  <si>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</si>
  <si>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</si>
  <si>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</si>
  <si>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</si>
  <si>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</si>
  <si>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</si>
  <si>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</si>
  <si>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</si>
  <si>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</si>
  <si>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</si>
  <si>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</si>
  <si>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</si>
  <si>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</si>
  <si>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</si>
  <si>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</si>
  <si>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</si>
  <si>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</si>
  <si>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</si>
  <si>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</si>
  <si>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</si>
  <si>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</si>
  <si>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</si>
  <si>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</si>
  <si>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</si>
  <si>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</si>
  <si>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</si>
  <si>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</si>
  <si>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</si>
  <si>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</si>
  <si>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</si>
  <si>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</si>
  <si>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</si>
  <si>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</si>
  <si>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</si>
  <si>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</si>
  <si>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</si>
  <si>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</si>
  <si>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</si>
  <si>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</si>
  <si>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</si>
  <si>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</si>
  <si>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</si>
  <si>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</si>
  <si>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</si>
  <si>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</si>
  <si>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</si>
  <si>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</si>
  <si>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</si>
  <si>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</si>
  <si>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</si>
  <si>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</si>
  <si>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</si>
  <si>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</si>
  <si>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</si>
  <si>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</si>
  <si>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</si>
  <si>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</si>
  <si>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</si>
  <si>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</si>
  <si>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</si>
  <si>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</si>
  <si>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</si>
  <si>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</si>
  <si>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</si>
  <si>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</si>
  <si>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</si>
  <si>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</si>
  <si>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</si>
  <si>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</si>
  <si>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</si>
  <si>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</si>
  <si>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</si>
  <si>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</si>
  <si>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</si>
  <si>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</si>
  <si>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</si>
  <si>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</si>
  <si>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</si>
  <si>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</si>
  <si>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</si>
  <si>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</si>
  <si>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</si>
  <si>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</si>
  <si>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</si>
  <si>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</si>
  <si>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</si>
  <si>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</si>
  <si>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</si>
  <si>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</si>
  <si>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</si>
  <si>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</si>
  <si>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</si>
  <si>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</si>
  <si>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</si>
  <si>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</si>
  <si>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</si>
  <si>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</si>
  <si>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</si>
  <si>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</si>
  <si>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</si>
  <si>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</si>
  <si>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</si>
  <si>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</si>
  <si>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</si>
  <si>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</si>
  <si>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</si>
  <si>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</si>
  <si>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</si>
  <si>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</si>
  <si>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</si>
  <si>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</si>
  <si>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</si>
  <si>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</si>
  <si>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</si>
  <si>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</si>
  <si>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</si>
  <si>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</si>
  <si>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</si>
  <si>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</si>
  <si>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</si>
  <si>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</si>
  <si>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</si>
  <si>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</si>
  <si>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</si>
  <si>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</si>
  <si>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</si>
  <si>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</si>
  <si>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</si>
  <si>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</si>
  <si>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</si>
  <si>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</si>
  <si>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</si>
  <si>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</si>
  <si>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</si>
  <si>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</si>
  <si>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</si>
  <si>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</si>
  <si>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</si>
  <si>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</si>
  <si>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</si>
  <si>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</si>
  <si>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</si>
  <si>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</si>
  <si>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</si>
  <si>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</si>
  <si>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</si>
  <si>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</si>
  <si>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</si>
  <si>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</si>
  <si>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</si>
  <si>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</si>
  <si>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</si>
  <si>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</si>
  <si>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</si>
  <si>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</si>
  <si>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</si>
  <si>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</si>
  <si>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</si>
  <si>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</si>
  <si>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</si>
  <si>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</si>
  <si>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</si>
  <si>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</si>
  <si>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</si>
  <si>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</si>
  <si>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</si>
  <si>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</si>
  <si>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</si>
  <si>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</si>
  <si>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</si>
  <si>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</si>
  <si>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</si>
  <si>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</si>
  <si>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</si>
  <si>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</si>
  <si>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</si>
  <si>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</si>
  <si>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</si>
  <si>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</si>
  <si>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</si>
  <si>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</si>
  <si>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</si>
  <si>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</si>
  <si>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</si>
  <si>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</si>
  <si>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</si>
  <si>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</si>
  <si>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</si>
  <si>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</si>
  <si>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</si>
  <si>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</si>
  <si>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</si>
  <si>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</si>
  <si>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</si>
  <si>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</si>
  <si>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</si>
  <si>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</si>
  <si>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</si>
  <si>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</si>
  <si>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</si>
  <si>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</si>
  <si>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</si>
  <si>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</si>
  <si>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</si>
  <si>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</si>
  <si>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</si>
  <si>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</si>
  <si>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</si>
  <si>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</si>
  <si>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</si>
  <si>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</si>
  <si>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</si>
  <si>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</si>
  <si>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</si>
  <si>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</si>
  <si>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</si>
  <si>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</si>
  <si>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</si>
  <si>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</si>
  <si>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</si>
  <si>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</si>
  <si>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</si>
  <si>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</si>
  <si>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</si>
  <si>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</si>
  <si>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</si>
  <si>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</si>
  <si>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</si>
  <si>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</si>
  <si>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</si>
  <si>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</si>
  <si>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</si>
  <si>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</si>
  <si>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</si>
  <si>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</si>
  <si>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</si>
  <si>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</si>
  <si>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</si>
  <si>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</si>
  <si>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</si>
  <si>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</si>
  <si>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</si>
  <si>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</si>
  <si>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</si>
  <si>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</si>
  <si>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</si>
  <si>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</si>
  <si>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</si>
  <si>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</si>
  <si>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</si>
  <si>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</si>
  <si>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</si>
  <si>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</si>
  <si>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</si>
  <si>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</si>
  <si>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</si>
  <si>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</si>
  <si>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</si>
  <si>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</si>
  <si>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</si>
  <si>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</si>
  <si>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</si>
  <si>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</si>
  <si>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</si>
  <si>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</si>
  <si>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</si>
  <si>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</si>
  <si>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</si>
  <si>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</si>
  <si>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</si>
  <si>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</si>
  <si>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</si>
  <si>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</si>
  <si>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</si>
  <si>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</si>
  <si>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</si>
  <si>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</si>
  <si>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</si>
  <si>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</si>
  <si>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</si>
  <si>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</si>
  <si>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</si>
  <si>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</si>
  <si>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</si>
  <si>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</si>
  <si>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</si>
  <si>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</si>
  <si>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</si>
  <si>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</si>
  <si>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</si>
  <si>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</si>
  <si>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</si>
  <si>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</si>
  <si>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</si>
  <si>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</si>
  <si>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</si>
  <si>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</si>
  <si>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</si>
  <si>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</si>
  <si>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</si>
  <si>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</si>
  <si>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</si>
  <si>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</si>
  <si>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</si>
  <si>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</si>
  <si>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</si>
  <si>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</si>
  <si>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</si>
  <si>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</si>
  <si>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</si>
  <si>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</si>
  <si>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</si>
  <si>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</si>
  <si>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</si>
  <si>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</si>
  <si>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</si>
  <si>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</si>
  <si>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</si>
  <si>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</si>
  <si>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</si>
  <si>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</si>
  <si>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</si>
  <si>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</si>
  <si>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</si>
  <si>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</si>
  <si>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</si>
  <si>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</si>
  <si>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</si>
  <si>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</si>
  <si>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</si>
  <si>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</si>
  <si>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</si>
  <si>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</si>
  <si>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</si>
  <si>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</si>
  <si>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</si>
  <si>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</si>
  <si>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</si>
  <si>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</si>
  <si>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</si>
  <si>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</si>
  <si>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</si>
  <si>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</si>
  <si>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</si>
  <si>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</si>
  <si>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</si>
  <si>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</si>
  <si>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</si>
  <si>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</si>
  <si>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</si>
  <si>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</si>
  <si>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</si>
  <si>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</si>
  <si>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</si>
  <si>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</si>
  <si>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</si>
  <si>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</si>
  <si>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</si>
  <si>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</si>
  <si>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</si>
  <si>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</si>
  <si>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</si>
  <si>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</si>
  <si>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</si>
  <si>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</si>
  <si>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</si>
  <si>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</si>
  <si>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</si>
  <si>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</si>
  <si>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</si>
  <si>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</si>
  <si>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</si>
  <si>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</si>
  <si>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</si>
  <si>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</si>
  <si>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</si>
  <si>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</si>
  <si>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</si>
  <si>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</si>
  <si>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</si>
  <si>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</si>
  <si>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</si>
  <si>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</si>
  <si>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</si>
  <si>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</si>
  <si>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</si>
  <si>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</si>
  <si>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</si>
  <si>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</si>
  <si>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</si>
  <si>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</si>
  <si>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</si>
  <si>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</si>
  <si>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</si>
  <si>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</si>
  <si>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</si>
  <si>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</si>
  <si>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</si>
  <si>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</si>
  <si>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</si>
  <si>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</si>
  <si>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</si>
  <si>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</si>
  <si>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</si>
  <si>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</si>
  <si>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</si>
  <si>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</si>
  <si>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</si>
  <si>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</si>
  <si>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</si>
  <si>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</si>
  <si>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</si>
  <si>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</si>
  <si>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</si>
  <si>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</si>
  <si>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</si>
  <si>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</si>
  <si>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</si>
  <si>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</si>
  <si>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</si>
  <si>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</si>
  <si>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</si>
  <si>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</si>
  <si>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</si>
  <si>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</si>
  <si>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</si>
  <si>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</si>
  <si>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</si>
  <si>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</si>
  <si>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</si>
  <si>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</si>
  <si>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</si>
  <si>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</si>
  <si>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</si>
  <si>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</si>
  <si>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</si>
  <si>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</si>
  <si>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</si>
  <si>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</si>
  <si>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</si>
  <si>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</si>
  <si>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</si>
  <si>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</si>
  <si>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</si>
  <si>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</si>
  <si>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</si>
  <si>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</si>
  <si>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</si>
  <si>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</si>
  <si>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</si>
  <si>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</si>
  <si>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</si>
  <si>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</si>
  <si>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</si>
  <si>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</si>
  <si>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</si>
  <si>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</si>
  <si>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</si>
  <si>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</si>
  <si>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</si>
  <si>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</si>
  <si>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</si>
  <si>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</si>
  <si>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</si>
  <si>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</si>
  <si>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</si>
  <si>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</si>
  <si>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</si>
  <si>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</si>
  <si>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</si>
  <si>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</si>
  <si>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</si>
  <si>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</si>
  <si>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</si>
  <si>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</si>
  <si>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</si>
  <si>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</si>
  <si>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</si>
  <si>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</si>
  <si>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</si>
  <si>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</si>
  <si>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</si>
  <si>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</si>
  <si>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</si>
  <si>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</si>
  <si>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</si>
  <si>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</si>
  <si>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</si>
  <si>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</si>
  <si>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</si>
  <si>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</si>
  <si>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</si>
  <si>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</si>
  <si>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</si>
  <si>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</si>
  <si>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</si>
  <si>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</si>
  <si>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</si>
  <si>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</si>
  <si>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</si>
  <si>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</si>
  <si>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</si>
  <si>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</si>
  <si>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</si>
  <si>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</si>
  <si>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</si>
  <si>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</si>
  <si>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</si>
  <si>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</si>
  <si>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</si>
  <si>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</si>
  <si>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</si>
  <si>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</si>
  <si>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</si>
  <si>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</si>
  <si>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</si>
  <si>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</si>
  <si>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</si>
  <si>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</si>
  <si>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</si>
  <si>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</si>
  <si>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</si>
  <si>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</si>
  <si>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</si>
  <si>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</si>
  <si>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</si>
  <si>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</si>
  <si>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</si>
  <si>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</si>
  <si>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</si>
  <si>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</si>
  <si>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</si>
  <si>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</si>
  <si>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</si>
  <si>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</si>
  <si>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</si>
  <si>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</si>
  <si>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</si>
  <si>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</si>
  <si>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</si>
  <si>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</si>
  <si>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</si>
  <si>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</si>
  <si>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</si>
  <si>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</si>
  <si>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</si>
  <si>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</si>
  <si>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</si>
  <si>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</si>
  <si>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</si>
  <si>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</si>
  <si>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</si>
  <si>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</si>
  <si>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</si>
  <si>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</si>
  <si>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</si>
  <si>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</si>
  <si>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</si>
  <si>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</si>
  <si>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</si>
  <si>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</si>
  <si>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</si>
  <si>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</si>
  <si>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</si>
  <si>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</si>
  <si>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</si>
  <si>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</si>
  <si>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</si>
  <si>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</si>
  <si>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</si>
  <si>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</si>
  <si>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</si>
  <si>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</si>
  <si>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</si>
  <si>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</si>
  <si>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</si>
  <si>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</si>
  <si>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</si>
  <si>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</si>
  <si>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</si>
  <si>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</si>
  <si>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</si>
  <si>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</si>
  <si>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</si>
  <si>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</si>
  <si>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</si>
  <si>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</si>
  <si>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</si>
  <si>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</si>
  <si>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</si>
  <si>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</si>
  <si>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</si>
  <si>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</si>
  <si>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</si>
  <si>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</si>
  <si>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</si>
  <si>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</si>
  <si>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</si>
  <si>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</si>
  <si>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</si>
  <si>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</si>
  <si>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</si>
  <si>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</si>
  <si>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</si>
  <si>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</si>
  <si>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</si>
  <si>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</si>
  <si>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</si>
  <si>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</si>
  <si>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</si>
  <si>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</si>
  <si>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</si>
  <si>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</si>
  <si>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</si>
  <si>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</si>
  <si>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</si>
  <si>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</si>
  <si>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</si>
  <si>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</si>
  <si>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</si>
  <si>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</si>
  <si>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</si>
  <si>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</si>
  <si>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</si>
  <si>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</si>
  <si>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</si>
  <si>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</si>
  <si>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</si>
  <si>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</si>
  <si>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</si>
  <si>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</si>
  <si>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</si>
  <si>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</si>
  <si>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</si>
  <si>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</si>
  <si>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</si>
  <si>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</si>
  <si>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</si>
  <si>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</si>
  <si>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</si>
  <si>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</si>
  <si>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</si>
  <si>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</si>
  <si>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</si>
  <si>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</si>
  <si>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</si>
  <si>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</si>
  <si>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</si>
  <si>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</si>
  <si>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</si>
  <si>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</si>
  <si>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</si>
  <si>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</si>
  <si>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</si>
  <si>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</si>
  <si>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</si>
  <si>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</si>
  <si>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</si>
  <si>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</si>
  <si>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</si>
  <si>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</si>
  <si>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</si>
  <si>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</si>
  <si>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</si>
  <si>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</si>
  <si>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</si>
  <si>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</si>
  <si>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</si>
  <si>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</si>
  <si>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</si>
  <si>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</si>
  <si>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</si>
  <si>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</si>
  <si>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</si>
  <si>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</si>
  <si>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</si>
  <si>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</si>
  <si>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</si>
  <si>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</si>
  <si>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</si>
  <si>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</si>
  <si>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</si>
  <si>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</si>
  <si>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</si>
  <si>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</si>
  <si>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</si>
  <si>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</si>
  <si>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</si>
  <si>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</si>
  <si>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</si>
  <si>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</si>
  <si>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</si>
  <si>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</si>
  <si>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</si>
  <si>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</si>
  <si>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</si>
  <si>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</si>
  <si>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</si>
  <si>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</si>
  <si>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</si>
  <si>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</si>
  <si>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</si>
  <si>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</si>
  <si>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</si>
  <si>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</si>
  <si>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</si>
  <si>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</si>
  <si>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</si>
  <si>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</si>
  <si>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</si>
  <si>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</si>
  <si>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</si>
  <si>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</si>
  <si>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</si>
  <si>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</si>
  <si>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</si>
  <si>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</si>
  <si>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</si>
  <si>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</si>
  <si>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</si>
  <si>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</si>
  <si>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</si>
  <si>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</si>
  <si>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</si>
  <si>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</si>
  <si>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</si>
  <si>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</si>
  <si>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</si>
  <si>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</si>
  <si>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</si>
  <si>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</si>
  <si>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</si>
  <si>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</si>
  <si>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</si>
  <si>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</si>
  <si>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</si>
  <si>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</si>
  <si>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</si>
  <si>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</si>
  <si>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</si>
  <si>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</si>
  <si>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</si>
  <si>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</si>
  <si>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</si>
  <si>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</si>
  <si>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</si>
  <si>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</si>
  <si>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</si>
  <si>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</si>
  <si>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</si>
  <si>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</si>
  <si>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</si>
  <si>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</si>
  <si>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</si>
  <si>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</si>
  <si>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</si>
  <si>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</si>
  <si>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</si>
  <si>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</si>
  <si>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</si>
  <si>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</si>
  <si>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</si>
  <si>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</si>
  <si>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</si>
  <si>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</si>
  <si>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</si>
  <si>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</si>
  <si>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</si>
  <si>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</si>
  <si>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</si>
  <si>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</si>
  <si>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</si>
  <si>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</si>
  <si>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</si>
  <si>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</si>
  <si>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</si>
  <si>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</si>
  <si>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</si>
  <si>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</si>
  <si>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</si>
  <si>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</si>
  <si>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</si>
  <si>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</si>
  <si>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</si>
  <si>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</si>
  <si>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</si>
  <si>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</si>
  <si>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</si>
  <si>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</si>
  <si>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</si>
  <si>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</si>
  <si>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</si>
  <si>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</si>
  <si>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</si>
  <si>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</si>
  <si>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</si>
  <si>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</si>
  <si>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</si>
  <si>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</si>
  <si>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</si>
  <si>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</si>
  <si>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</si>
  <si>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</si>
  <si>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</si>
  <si>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</si>
  <si>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</si>
  <si>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</si>
  <si>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</si>
  <si>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</si>
  <si>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</si>
  <si>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</si>
  <si>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</si>
  <si>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</si>
  <si>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</si>
  <si>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</si>
  <si>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</si>
  <si>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</si>
  <si>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</si>
  <si>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</si>
  <si>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</si>
  <si>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</si>
  <si>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</si>
  <si>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</si>
  <si>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</si>
  <si>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</si>
  <si>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</si>
  <si>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</si>
  <si>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</si>
  <si>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</si>
  <si>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</si>
  <si>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</si>
  <si>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</si>
  <si>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</si>
  <si>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</si>
  <si>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</si>
  <si>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</si>
  <si>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</si>
  <si>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</si>
  <si>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</si>
  <si>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</si>
  <si>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</si>
  <si>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</si>
  <si>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</si>
  <si>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</si>
  <si>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</si>
  <si>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</si>
  <si>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</si>
  <si>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</si>
  <si>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</si>
  <si>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</si>
  <si>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</si>
  <si>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</si>
  <si>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</si>
  <si>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</si>
  <si>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</si>
  <si>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</si>
  <si>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</si>
  <si>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</si>
  <si>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</si>
  <si>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</si>
  <si>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</si>
  <si>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</si>
  <si>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</si>
  <si>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</si>
  <si>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</si>
  <si>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</si>
  <si>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</si>
  <si>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</si>
  <si>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</si>
  <si>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</si>
  <si>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</si>
  <si>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</si>
  <si>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</si>
  <si>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</si>
  <si>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</si>
  <si>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</si>
  <si>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</si>
  <si>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</si>
  <si>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</si>
  <si>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</si>
  <si>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</si>
  <si>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</si>
  <si>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</si>
  <si>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</si>
  <si>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</si>
  <si>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</si>
  <si>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</si>
  <si>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</si>
  <si>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</si>
  <si>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</si>
  <si>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</si>
  <si>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</si>
  <si>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</si>
  <si>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</si>
  <si>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</si>
  <si>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</si>
  <si>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</si>
  <si>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</si>
  <si>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</si>
  <si>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</si>
  <si>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</si>
  <si>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</si>
  <si>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</si>
  <si>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</si>
  <si>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</si>
  <si>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</si>
  <si>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</si>
  <si>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</si>
  <si>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</si>
  <si>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</si>
  <si>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</si>
  <si>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</si>
  <si>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</si>
  <si>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</si>
  <si>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</si>
  <si>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</si>
  <si>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</si>
  <si>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</si>
  <si>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</si>
  <si>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</si>
  <si>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</si>
  <si>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</si>
  <si>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</si>
  <si>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</si>
  <si>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</si>
  <si>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</si>
  <si>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</si>
  <si>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</si>
  <si>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</si>
  <si>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</si>
  <si>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</si>
  <si>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</si>
  <si>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</si>
  <si>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</si>
  <si>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</si>
  <si>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</si>
  <si>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</si>
  <si>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</si>
  <si>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</si>
  <si>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</si>
  <si>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</si>
  <si>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</si>
  <si>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</si>
  <si>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</si>
  <si>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</si>
  <si>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</si>
  <si>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</si>
  <si>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</si>
  <si>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</si>
  <si>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</si>
  <si>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</si>
  <si>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</si>
  <si>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</si>
  <si>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</si>
  <si>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</si>
  <si>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</si>
  <si>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</si>
  <si>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</si>
  <si>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</si>
  <si>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</si>
  <si>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</si>
  <si>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</si>
  <si>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</si>
  <si>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</si>
  <si>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</si>
  <si>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</si>
  <si>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</si>
  <si>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</si>
  <si>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</si>
  <si>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</si>
  <si>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</si>
  <si>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</si>
  <si>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</si>
  <si>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</si>
  <si>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</si>
  <si>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</si>
  <si>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</si>
  <si>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</si>
  <si>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</si>
  <si>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</si>
  <si>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</si>
  <si>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</si>
  <si>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</si>
  <si>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</si>
  <si>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</si>
  <si>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</si>
  <si>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</si>
  <si>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</si>
  <si>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</si>
  <si>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</si>
  <si>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</si>
  <si>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</si>
  <si>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</si>
  <si>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</si>
  <si>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</si>
  <si>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</si>
  <si>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</si>
  <si>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</si>
  <si>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</si>
  <si>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</si>
  <si>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</si>
  <si>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</si>
  <si>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</si>
  <si>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</si>
  <si>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</si>
  <si>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</si>
  <si>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</si>
  <si>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</si>
  <si>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</si>
  <si>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</si>
  <si>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</si>
  <si>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</si>
  <si>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</si>
  <si>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</si>
  <si>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</si>
  <si>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</si>
  <si>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</si>
  <si>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</si>
  <si>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</si>
  <si>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</si>
  <si>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</si>
  <si>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</si>
  <si>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</si>
  <si>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</si>
  <si>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</si>
  <si>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</si>
  <si>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</si>
  <si>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</si>
  <si>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</si>
  <si>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</si>
  <si>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</si>
  <si>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</si>
  <si>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</si>
  <si>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</si>
  <si>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</si>
  <si>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</si>
  <si>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</si>
  <si>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</si>
  <si>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</si>
  <si>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</si>
  <si>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</si>
  <si>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</si>
  <si>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</si>
  <si>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</si>
  <si>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</si>
  <si>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</si>
  <si>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</si>
  <si>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</si>
  <si>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</si>
  <si>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</si>
  <si>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</si>
  <si>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</si>
  <si>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</si>
  <si>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</si>
  <si>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</si>
  <si>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</si>
  <si>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</si>
  <si>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</si>
  <si>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</si>
  <si>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</si>
  <si>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</si>
  <si>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</si>
  <si>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</si>
  <si>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</si>
  <si>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</si>
  <si>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</si>
  <si>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</si>
  <si>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</si>
  <si>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</si>
  <si>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</si>
  <si>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</si>
  <si>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</si>
  <si>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</si>
  <si>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</si>
  <si>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</si>
  <si>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</si>
  <si>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</si>
  <si>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</si>
  <si>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</si>
  <si>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</si>
  <si>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</si>
  <si>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</si>
  <si>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</si>
  <si>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</si>
  <si>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</si>
  <si>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</si>
  <si>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</si>
  <si>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</si>
  <si>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</si>
  <si>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</si>
  <si>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</si>
  <si>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</si>
  <si>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</si>
  <si>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</si>
  <si>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</si>
  <si>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</si>
  <si>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</si>
  <si>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</si>
  <si>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</si>
  <si>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</si>
  <si>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</si>
  <si>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</si>
  <si>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</si>
  <si>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</si>
  <si>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</si>
  <si>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</si>
  <si>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</si>
  <si>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</si>
  <si>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</si>
  <si>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</si>
  <si>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</si>
  <si>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</si>
  <si>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</si>
  <si>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</si>
  <si>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</si>
  <si>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</si>
  <si>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</si>
  <si>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</si>
  <si>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</si>
  <si>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</si>
  <si>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</si>
  <si>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</si>
  <si>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</si>
  <si>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</si>
  <si>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</si>
  <si>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</si>
  <si>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</si>
  <si>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</si>
  <si>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</si>
  <si>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</si>
  <si>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</si>
  <si>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</si>
  <si>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</si>
  <si>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</si>
  <si>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</si>
  <si>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</si>
  <si>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</si>
  <si>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</si>
  <si>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</si>
  <si>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</si>
  <si>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</si>
  <si>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</si>
  <si>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</si>
  <si>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</si>
  <si>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</si>
  <si>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</si>
  <si>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</si>
  <si>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</si>
  <si>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</si>
  <si>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</si>
  <si>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</si>
  <si>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</si>
  <si>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</si>
  <si>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</si>
  <si>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</si>
  <si>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</si>
  <si>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</si>
  <si>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</si>
  <si>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</si>
  <si>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</si>
  <si>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</si>
  <si>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</si>
  <si>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</si>
  <si>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</si>
  <si>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</si>
  <si>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</si>
  <si>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</si>
  <si>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</si>
  <si>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</si>
  <si>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</si>
  <si>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</si>
  <si>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</si>
  <si>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</si>
  <si>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</si>
  <si>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</si>
  <si>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</si>
  <si>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</si>
  <si>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</si>
  <si>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</si>
  <si>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</si>
  <si>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</si>
  <si>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</si>
  <si>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</si>
  <si>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</si>
  <si>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</si>
  <si>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</si>
  <si>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</si>
  <si>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</si>
  <si>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</si>
  <si>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</si>
  <si>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</si>
  <si>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</si>
  <si>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</si>
  <si>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</si>
  <si>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</si>
  <si>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</si>
  <si>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</si>
  <si>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</si>
  <si>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</si>
  <si>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</si>
  <si>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</si>
  <si>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</si>
  <si>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</si>
  <si>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</si>
  <si>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</si>
  <si>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</si>
  <si>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</si>
  <si>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</si>
  <si>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</si>
  <si>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</si>
  <si>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</si>
  <si>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</si>
  <si>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</si>
  <si>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</si>
  <si>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</si>
  <si>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</si>
  <si>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</si>
  <si>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</si>
  <si>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</si>
  <si>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</si>
  <si>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</si>
  <si>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</si>
  <si>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</si>
  <si>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</si>
  <si>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</si>
  <si>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</si>
  <si>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</si>
  <si>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</si>
  <si>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</si>
  <si>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</si>
  <si>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</si>
  <si>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</si>
  <si>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</si>
  <si>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</si>
  <si>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</si>
  <si>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</si>
  <si>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</si>
  <si>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</si>
  <si>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</si>
  <si>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</si>
  <si>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</si>
  <si>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</si>
  <si>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</si>
  <si>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</si>
  <si>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</si>
  <si>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</si>
  <si>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</si>
  <si>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</si>
  <si>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</si>
  <si>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</si>
  <si>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</si>
  <si>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</si>
  <si>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</si>
  <si>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</si>
  <si>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</si>
  <si>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</si>
  <si>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</si>
  <si>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</si>
  <si>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</si>
  <si>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</si>
  <si>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</si>
  <si>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</si>
  <si>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</si>
  <si>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</si>
  <si>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</si>
  <si>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</si>
  <si>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</si>
  <si>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</si>
  <si>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</si>
  <si>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</si>
  <si>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</si>
  <si>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</si>
  <si>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</si>
  <si>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</si>
  <si>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</si>
  <si>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</si>
  <si>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</si>
  <si>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</si>
  <si>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</si>
  <si>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</si>
  <si>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</si>
  <si>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</si>
  <si>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</si>
  <si>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</si>
  <si>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</si>
  <si>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</si>
  <si>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</si>
  <si>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</si>
  <si>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</si>
  <si>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</si>
  <si>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</si>
  <si>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</si>
  <si>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</si>
  <si>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</si>
  <si>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</si>
  <si>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</si>
  <si>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</si>
  <si>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</si>
  <si>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</si>
  <si>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</si>
  <si>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</si>
  <si>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</si>
  <si>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</si>
  <si>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</si>
  <si>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</si>
  <si>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</si>
  <si>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</si>
  <si>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</si>
  <si>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</si>
  <si>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</si>
  <si>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</si>
  <si>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</si>
  <si>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</si>
  <si>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</si>
  <si>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</si>
  <si>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</si>
  <si>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</si>
  <si>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</si>
  <si>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</si>
  <si>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</si>
  <si>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</si>
  <si>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</si>
  <si>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</si>
  <si>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</si>
  <si>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</si>
  <si>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</si>
  <si>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</si>
  <si>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</si>
  <si>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</si>
  <si>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</si>
  <si>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</si>
  <si>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</si>
  <si>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</si>
  <si>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</si>
  <si>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</si>
  <si>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</si>
  <si>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</si>
  <si>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</si>
  <si>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</si>
  <si>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</si>
  <si>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</si>
  <si>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</si>
  <si>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</si>
  <si>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</si>
  <si>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</si>
  <si>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</si>
  <si>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</si>
  <si>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</si>
  <si>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</si>
  <si>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</si>
  <si>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</si>
  <si>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</si>
  <si>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</si>
  <si>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</si>
  <si>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</si>
  <si>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</si>
  <si>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</si>
  <si>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</si>
  <si>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</si>
  <si>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</si>
  <si>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</si>
  <si>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</si>
  <si>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</si>
  <si>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</si>
  <si>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</si>
  <si>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</si>
  <si>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</si>
  <si>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</si>
  <si>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</si>
  <si>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</si>
  <si>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</si>
  <si>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</si>
  <si>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</si>
  <si>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</si>
  <si>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</si>
  <si>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</si>
  <si>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</si>
  <si>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</si>
  <si>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</si>
  <si>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</si>
  <si>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</si>
  <si>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</si>
  <si>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</si>
  <si>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</si>
  <si>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</si>
  <si>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</si>
  <si>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</si>
  <si>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</si>
  <si>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</si>
  <si>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</si>
  <si>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</si>
  <si>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</si>
  <si>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</si>
  <si>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</si>
  <si>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</si>
  <si>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</si>
  <si>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</si>
  <si>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</si>
  <si>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</si>
  <si>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</si>
  <si>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</si>
  <si>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</si>
  <si>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</si>
  <si>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</si>
  <si>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</si>
  <si>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</si>
  <si>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</si>
  <si>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</si>
  <si>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</si>
  <si>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</si>
  <si>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</si>
  <si>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</si>
  <si>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</si>
  <si>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</si>
  <si>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</si>
  <si>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</si>
  <si>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</si>
  <si>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</si>
  <si>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</si>
  <si>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</si>
  <si>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</si>
  <si>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</si>
  <si>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</si>
  <si>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</si>
  <si>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</si>
  <si>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</si>
  <si>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</si>
  <si>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</si>
  <si>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</si>
  <si>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</si>
  <si>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</si>
  <si>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</si>
  <si>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</si>
  <si>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</si>
  <si>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</si>
  <si>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</si>
  <si>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</si>
  <si>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</si>
  <si>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</si>
  <si>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</si>
  <si>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</si>
  <si>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</si>
  <si>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</si>
  <si>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</si>
  <si>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</si>
  <si>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</si>
  <si>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</si>
  <si>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</si>
  <si>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</si>
  <si>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</si>
  <si>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</si>
  <si>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</si>
  <si>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</si>
  <si>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</si>
  <si>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</si>
  <si>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</si>
  <si>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</si>
  <si>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</si>
  <si>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</si>
  <si>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</si>
  <si>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</si>
  <si>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</si>
  <si>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</si>
  <si>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</si>
  <si>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</si>
  <si>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</si>
  <si>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</si>
  <si>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</si>
  <si>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</si>
  <si>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</si>
  <si>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</si>
  <si>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</si>
  <si>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</si>
  <si>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</si>
  <si>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</si>
  <si>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</si>
  <si>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</si>
  <si>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</si>
  <si>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</si>
  <si>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</si>
  <si>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</si>
  <si>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</si>
  <si>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</si>
  <si>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</si>
  <si>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</si>
  <si>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</si>
  <si>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</si>
  <si>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</si>
  <si>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</si>
  <si>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</si>
  <si>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</si>
  <si>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</si>
  <si>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</si>
  <si>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</si>
  <si>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</si>
  <si>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</si>
  <si>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</si>
  <si>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</si>
  <si>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</si>
  <si>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</si>
  <si>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</si>
  <si>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</si>
  <si>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</si>
  <si>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</si>
  <si>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</si>
  <si>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</si>
  <si>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</si>
  <si>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</si>
  <si>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</si>
  <si>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</si>
  <si>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</si>
  <si>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</si>
  <si>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</si>
  <si>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</si>
  <si>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</si>
  <si>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</si>
  <si>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</si>
  <si>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</si>
  <si>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</si>
  <si>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</si>
  <si>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</si>
  <si>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</si>
  <si>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</si>
  <si>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</si>
  <si>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</si>
  <si>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</si>
  <si>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</si>
  <si>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</si>
  <si>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</si>
  <si>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</si>
  <si>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</si>
  <si>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</si>
  <si>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</si>
  <si>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</si>
  <si>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</si>
  <si>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</si>
  <si>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</si>
  <si>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</si>
  <si>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</si>
  <si>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</si>
  <si>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</si>
  <si>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</si>
  <si>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</si>
  <si>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</si>
  <si>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</si>
  <si>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</si>
  <si>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</si>
  <si>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</si>
  <si>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</si>
  <si>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</si>
  <si>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</si>
  <si>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</si>
  <si>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</si>
  <si>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</si>
  <si>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</si>
  <si>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</si>
  <si>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</si>
  <si>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</si>
  <si>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</si>
  <si>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</si>
  <si>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</si>
  <si>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</si>
  <si>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</si>
  <si>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</si>
  <si>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</si>
  <si>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</si>
  <si>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</si>
  <si>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</si>
  <si>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</si>
  <si>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</si>
  <si>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</si>
  <si>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</si>
  <si>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</si>
  <si>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</si>
  <si>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</si>
  <si>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</si>
  <si>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</si>
  <si>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</si>
  <si>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</si>
  <si>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</si>
  <si>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</si>
  <si>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</si>
  <si>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</si>
  <si>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</si>
  <si>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</si>
  <si>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</si>
  <si>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</si>
  <si>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</si>
  <si>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</si>
  <si>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</si>
  <si>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</si>
  <si>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</si>
  <si>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</si>
  <si>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</si>
  <si>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</si>
  <si>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</si>
  <si>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</si>
  <si>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</si>
  <si>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</si>
  <si>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</si>
  <si>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</si>
  <si>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</si>
  <si>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</si>
  <si>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</si>
  <si>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</si>
  <si>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</si>
  <si>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</si>
  <si>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</si>
  <si>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</si>
  <si>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</si>
  <si>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</si>
  <si>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</si>
  <si>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</si>
  <si>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</si>
  <si>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</si>
  <si>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</si>
  <si>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</si>
  <si>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</si>
  <si>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</si>
  <si>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</si>
  <si>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</si>
  <si>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</si>
  <si>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</si>
  <si>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</si>
  <si>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</si>
  <si>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</si>
  <si>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</si>
  <si>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</si>
  <si>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</si>
  <si>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</si>
  <si>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</si>
  <si>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</si>
  <si>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</si>
  <si>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</si>
  <si>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</si>
  <si>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</si>
  <si>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</si>
  <si>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</si>
  <si>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</si>
  <si>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</si>
  <si>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</si>
  <si>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</si>
  <si>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</si>
  <si>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</si>
  <si>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</si>
  <si>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</si>
  <si>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</si>
  <si>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</si>
  <si>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</si>
  <si>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</si>
  <si>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</si>
  <si>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</si>
  <si>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</si>
  <si>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</si>
  <si>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</si>
  <si>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</si>
  <si>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</si>
  <si>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</si>
  <si>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</si>
  <si>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</si>
  <si>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</si>
  <si>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</si>
  <si>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</si>
  <si>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</si>
  <si>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</si>
  <si>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</si>
  <si>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</si>
  <si>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</si>
  <si>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</si>
  <si>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</si>
  <si>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</si>
  <si>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</si>
  <si>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</si>
  <si>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</si>
  <si>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</si>
  <si>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</si>
  <si>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</si>
  <si>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</si>
  <si>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</si>
  <si>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</si>
  <si>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</si>
  <si>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</si>
  <si>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</si>
  <si>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</si>
  <si>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</si>
  <si>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</si>
  <si>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</si>
  <si>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</si>
  <si>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</si>
  <si>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</si>
  <si>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</si>
  <si>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</si>
  <si>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</si>
  <si>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</si>
  <si>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</si>
  <si>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</si>
  <si>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</si>
  <si>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</si>
  <si>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</si>
  <si>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</si>
  <si>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</si>
  <si>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</si>
  <si>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</si>
  <si>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</si>
  <si>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</si>
  <si>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</si>
  <si>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</si>
  <si>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</si>
  <si>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</si>
  <si>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</si>
  <si>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</si>
  <si>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</si>
  <si>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</si>
  <si>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</si>
  <si>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</si>
  <si>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</si>
  <si>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</si>
  <si>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</si>
  <si>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</si>
  <si>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</si>
  <si>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</si>
  <si>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</si>
  <si>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</si>
  <si>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</si>
  <si>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</si>
  <si>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</si>
  <si>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</si>
  <si>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</si>
  <si>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</si>
  <si>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</si>
  <si>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</si>
  <si>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</si>
  <si>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</si>
  <si>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</si>
  <si>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</si>
  <si>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</si>
  <si>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</si>
  <si>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</si>
  <si>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</si>
  <si>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</si>
  <si>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</si>
  <si>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</si>
  <si>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</si>
  <si>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</si>
  <si>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</si>
  <si>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</si>
  <si>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</si>
  <si>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</si>
  <si>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</si>
  <si>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</si>
  <si>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</si>
  <si>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</si>
  <si>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</si>
  <si>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</si>
  <si>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</si>
  <si>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</si>
  <si>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</si>
  <si>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</si>
  <si>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</si>
  <si>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</si>
  <si>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</si>
  <si>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</si>
  <si>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</si>
  <si>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</si>
  <si>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</si>
  <si>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</si>
  <si>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</si>
  <si>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</si>
  <si>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</si>
  <si>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</si>
  <si>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</si>
  <si>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</si>
  <si>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</si>
  <si>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</si>
  <si>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</si>
  <si>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</si>
  <si>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</si>
  <si>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</si>
  <si>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</si>
  <si>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</si>
  <si>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</si>
  <si>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</si>
  <si>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</si>
  <si>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</si>
  <si>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</si>
  <si>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</si>
  <si>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</si>
  <si>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</si>
  <si>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</si>
  <si>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</si>
  <si>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</si>
  <si>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</si>
  <si>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</si>
  <si>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</si>
  <si>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</si>
  <si>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</si>
  <si>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</si>
  <si>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</si>
  <si>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</si>
  <si>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</si>
  <si>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</si>
  <si>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</si>
  <si>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</si>
  <si>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</si>
  <si>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</si>
  <si>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</si>
  <si>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</si>
  <si>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</si>
  <si>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</si>
  <si>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</si>
  <si>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</si>
  <si>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</si>
  <si>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</si>
  <si>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</si>
  <si>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</si>
  <si>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</si>
  <si>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</si>
  <si>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</si>
  <si>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</si>
  <si>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</si>
  <si>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</si>
  <si>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</si>
  <si>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</si>
  <si>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</si>
  <si>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</si>
  <si>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</si>
  <si>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</si>
  <si>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</si>
  <si>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</si>
  <si>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</si>
  <si>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</si>
  <si>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</si>
  <si>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</si>
  <si>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</si>
  <si>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</si>
  <si>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</si>
  <si>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</si>
  <si>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</si>
  <si>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</si>
  <si>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</si>
  <si>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</si>
  <si>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</si>
  <si>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</si>
  <si>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</si>
  <si>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</si>
  <si>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</si>
  <si>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</si>
  <si>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</si>
  <si>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</si>
  <si>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</si>
  <si>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</si>
  <si>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</si>
  <si>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</si>
  <si>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</si>
  <si>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</si>
  <si>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</si>
  <si>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</si>
  <si>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</si>
  <si>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</si>
  <si>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</si>
  <si>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</si>
  <si>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</si>
  <si>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</si>
  <si>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</si>
  <si>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</si>
  <si>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</si>
  <si>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</si>
  <si>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</si>
  <si>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</si>
  <si>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</si>
  <si>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</si>
  <si>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</si>
  <si>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</si>
  <si>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</si>
  <si>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</si>
  <si>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</si>
  <si>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</si>
  <si>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</si>
  <si>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</si>
  <si>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</si>
  <si>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</si>
  <si>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</si>
  <si>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</si>
  <si>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</si>
  <si>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</si>
  <si>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</si>
  <si>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</si>
  <si>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</si>
  <si>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</si>
  <si>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</si>
  <si>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</si>
  <si>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</si>
  <si>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</si>
  <si>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</si>
  <si>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</si>
  <si>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</si>
  <si>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</si>
  <si>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</si>
  <si>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</si>
  <si>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</si>
  <si>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</si>
  <si>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</si>
  <si>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</si>
  <si>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</si>
  <si>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</si>
  <si>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</si>
  <si>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</si>
  <si>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</si>
  <si>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</si>
  <si>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</si>
  <si>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</si>
  <si>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</si>
  <si>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</si>
  <si>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</si>
  <si>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</si>
  <si>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</si>
  <si>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</si>
  <si>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</si>
  <si>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</si>
  <si>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</si>
  <si>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</si>
  <si>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</si>
  <si>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</si>
  <si>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</si>
  <si>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</si>
  <si>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</si>
  <si>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</si>
  <si>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</si>
  <si>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</si>
  <si>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</si>
  <si>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</si>
  <si>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</si>
  <si>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</si>
  <si>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</si>
  <si>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</si>
  <si>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</si>
  <si>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</si>
  <si>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</si>
  <si>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</si>
  <si>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</si>
  <si>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</si>
  <si>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</si>
  <si>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</si>
  <si>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</si>
  <si>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</si>
  <si>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</si>
  <si>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</si>
  <si>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</si>
  <si>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</si>
  <si>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</si>
  <si>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</si>
  <si>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</si>
  <si>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</si>
  <si>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</si>
  <si>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</si>
  <si>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</si>
  <si>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</si>
  <si>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</si>
  <si>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</si>
  <si>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</si>
  <si>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</si>
  <si>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</si>
  <si>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</si>
  <si>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</si>
  <si>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</si>
  <si>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</si>
  <si>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</si>
  <si>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</si>
  <si>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</si>
  <si>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</si>
  <si>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</si>
  <si>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</si>
  <si>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</si>
  <si>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</si>
  <si>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</si>
  <si>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</si>
  <si>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</si>
  <si>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</si>
  <si>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</si>
  <si>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</si>
  <si>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</si>
  <si>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</si>
  <si>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</si>
  <si>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</si>
  <si>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</si>
  <si>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</si>
  <si>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</si>
  <si>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</si>
  <si>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</si>
  <si>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</si>
  <si>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</si>
  <si>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</si>
  <si>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</si>
  <si>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</si>
  <si>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</si>
  <si>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</si>
  <si>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</si>
  <si>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</si>
  <si>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</si>
  <si>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</si>
  <si>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</si>
  <si>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</si>
  <si>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</si>
  <si>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</si>
  <si>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</si>
  <si>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</si>
  <si>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</si>
  <si>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</si>
  <si>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</si>
  <si>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</si>
  <si>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</si>
  <si>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</si>
  <si>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</si>
  <si>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</si>
  <si>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</si>
  <si>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</si>
  <si>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</si>
  <si>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</si>
  <si>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</si>
  <si>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</si>
  <si>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</si>
  <si>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</si>
  <si>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</si>
  <si>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</si>
  <si>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</si>
  <si>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</si>
  <si>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</si>
  <si>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</si>
  <si>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</si>
  <si>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</si>
  <si>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</si>
  <si>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</si>
  <si>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</si>
  <si>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</si>
  <si>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</si>
  <si>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</si>
  <si>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</si>
  <si>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</si>
  <si>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</si>
  <si>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</si>
  <si>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</si>
  <si>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</si>
  <si>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</si>
  <si>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</si>
  <si>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</si>
  <si>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</si>
  <si>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</si>
  <si>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</si>
  <si>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</si>
  <si>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</si>
  <si>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</si>
  <si>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</si>
  <si>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</si>
  <si>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</si>
  <si>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</si>
  <si>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</si>
  <si>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</si>
  <si>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</si>
  <si>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</si>
  <si>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</si>
  <si>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</si>
  <si>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</si>
  <si>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</si>
  <si>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</si>
  <si>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</si>
  <si>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</si>
  <si>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</si>
  <si>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</si>
  <si>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</si>
  <si>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</si>
  <si>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</si>
  <si>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</si>
  <si>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</si>
  <si>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</si>
  <si>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</si>
  <si>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</si>
  <si>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</si>
  <si>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</si>
  <si>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</si>
  <si>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</si>
  <si>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</si>
  <si>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</si>
  <si>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</si>
  <si>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</si>
  <si>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</si>
  <si>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</si>
  <si>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</si>
  <si>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</si>
  <si>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</si>
  <si>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</si>
  <si>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</si>
  <si>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</si>
  <si>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</si>
  <si>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</si>
  <si>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</si>
  <si>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</si>
  <si>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</si>
  <si>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</si>
  <si>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</si>
  <si>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</si>
  <si>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</si>
  <si>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</si>
  <si>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</si>
  <si>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</si>
  <si>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</si>
  <si>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</si>
  <si>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</si>
  <si>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</si>
  <si>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</si>
  <si>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</si>
  <si>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</si>
  <si>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</si>
  <si>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</si>
  <si>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</si>
  <si>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</si>
  <si>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</si>
  <si>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</si>
  <si>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</si>
  <si>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</si>
  <si>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</si>
  <si>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</si>
  <si>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</si>
  <si>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</si>
  <si>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</si>
  <si>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</si>
  <si>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</si>
  <si>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</si>
  <si>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</si>
  <si>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</si>
  <si>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</si>
  <si>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</si>
  <si>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</si>
  <si>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</si>
  <si>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</si>
  <si>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</si>
  <si>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</si>
  <si>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</si>
  <si>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</si>
  <si>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</si>
  <si>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</si>
  <si>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</si>
  <si>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</si>
  <si>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</si>
  <si>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</si>
  <si>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</si>
  <si>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</si>
  <si>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</si>
  <si>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</si>
  <si>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</si>
  <si>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</si>
  <si>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</si>
  <si>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</si>
  <si>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</si>
  <si>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</si>
  <si>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</si>
  <si>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</si>
  <si>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</si>
  <si>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</si>
  <si>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</si>
  <si>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</si>
  <si>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</si>
  <si>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</si>
  <si>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</si>
  <si>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</si>
  <si>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</si>
  <si>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</si>
  <si>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</si>
  <si>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</si>
  <si>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</si>
  <si>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</si>
  <si>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</si>
  <si>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</si>
  <si>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</si>
  <si>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</si>
  <si>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</si>
  <si>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</si>
  <si>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</si>
  <si>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</si>
  <si>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</si>
  <si>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</si>
  <si>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</si>
  <si>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</si>
  <si>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</si>
  <si>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</si>
  <si>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</si>
  <si>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</si>
  <si>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</si>
  <si>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</si>
  <si>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</si>
  <si>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</si>
  <si>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</si>
  <si>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</si>
  <si>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</si>
  <si>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</si>
  <si>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</si>
  <si>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</si>
  <si>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</si>
  <si>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</si>
  <si>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</si>
  <si>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</si>
  <si>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</si>
  <si>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</si>
  <si>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</si>
  <si>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</si>
  <si>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</si>
  <si>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</si>
  <si>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</si>
  <si>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</si>
  <si>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</si>
  <si>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</si>
  <si>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</si>
  <si>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</si>
  <si>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</si>
  <si>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</si>
  <si>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</si>
  <si>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</si>
  <si>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</si>
  <si>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</si>
  <si>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</si>
  <si>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</si>
  <si>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</si>
  <si>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</si>
  <si>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</si>
  <si>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</si>
  <si>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</si>
  <si>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</si>
  <si>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</si>
  <si>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</si>
  <si>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</si>
  <si>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</si>
  <si>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</si>
  <si>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</si>
  <si>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</si>
  <si>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</si>
  <si>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</si>
  <si>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</si>
  <si>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</si>
  <si>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</si>
  <si>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</si>
  <si>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</si>
  <si>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</si>
  <si>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</si>
  <si>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</si>
  <si>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</si>
  <si>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</si>
  <si>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</si>
  <si>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</si>
  <si>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</si>
  <si>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</si>
  <si>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</si>
  <si>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</si>
  <si>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</si>
  <si>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</si>
  <si>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</si>
  <si>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</si>
  <si>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</si>
  <si>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</si>
  <si>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</si>
  <si>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</si>
  <si>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</si>
  <si>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</si>
  <si>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</si>
  <si>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</si>
  <si>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</si>
  <si>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</si>
  <si>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</si>
  <si>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</si>
  <si>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</si>
  <si>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</si>
  <si>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</si>
  <si>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</si>
  <si>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</si>
  <si>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</si>
  <si>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</si>
  <si>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</si>
  <si>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</si>
  <si>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</si>
  <si>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</si>
  <si>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</si>
  <si>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</si>
  <si>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</si>
  <si>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</si>
  <si>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</si>
  <si>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</si>
  <si>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</si>
  <si>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</si>
  <si>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</si>
  <si>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</si>
  <si>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</si>
  <si>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</si>
  <si>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</si>
  <si>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</si>
  <si>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</si>
  <si>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</si>
  <si>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</si>
  <si>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</si>
  <si>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</si>
  <si>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</si>
  <si>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</si>
  <si>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</si>
  <si>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</si>
  <si>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</si>
  <si>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</si>
  <si>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</si>
  <si>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</si>
  <si>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</si>
  <si>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</si>
  <si>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</si>
  <si>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</si>
  <si>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</si>
  <si>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</si>
  <si>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</si>
  <si>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</si>
  <si>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</si>
  <si>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</si>
  <si>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</si>
  <si>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</si>
  <si>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</si>
  <si>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</si>
  <si>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</si>
  <si>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</si>
  <si>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</si>
  <si>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</si>
  <si>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</si>
  <si>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</si>
  <si>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</si>
  <si>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</si>
  <si>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</si>
  <si>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</si>
  <si>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</si>
  <si>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</si>
  <si>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</si>
  <si>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</si>
  <si>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</si>
  <si>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</si>
  <si>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</si>
  <si>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</si>
  <si>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</si>
  <si>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</si>
  <si>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</si>
  <si>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</si>
  <si>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</si>
  <si>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</si>
  <si>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</si>
  <si>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</si>
  <si>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</si>
  <si>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</si>
  <si>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</si>
  <si>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</si>
  <si>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</si>
  <si>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</si>
  <si>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</si>
  <si>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</si>
  <si>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</si>
  <si>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</si>
  <si>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</si>
  <si>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</si>
  <si>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</si>
  <si>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</si>
  <si>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</si>
  <si>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</si>
  <si>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</si>
  <si>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</si>
  <si>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</si>
  <si>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</si>
  <si>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</si>
  <si>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</si>
  <si>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</si>
  <si>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</si>
  <si>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</si>
  <si>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</si>
  <si>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</si>
  <si>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</si>
  <si>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</si>
  <si>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</si>
  <si>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</si>
  <si>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</si>
  <si>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</si>
  <si>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</si>
  <si>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</si>
  <si>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</si>
  <si>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</si>
  <si>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</si>
  <si>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</si>
  <si>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</si>
  <si>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</si>
  <si>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</si>
  <si>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</si>
  <si>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</si>
  <si>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</si>
  <si>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</si>
  <si>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</si>
  <si>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</si>
  <si>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</si>
  <si>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</si>
  <si>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</si>
  <si>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</si>
  <si>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</si>
  <si>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</si>
  <si>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</si>
  <si>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</si>
  <si>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</si>
  <si>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</si>
  <si>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</si>
  <si>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</si>
  <si>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</si>
  <si>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</si>
  <si>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</si>
  <si>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</si>
  <si>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</si>
  <si>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</si>
  <si>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</si>
  <si>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</si>
  <si>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</si>
  <si>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</si>
  <si>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</si>
  <si>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</si>
  <si>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</si>
  <si>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</si>
  <si>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</si>
  <si>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</si>
  <si>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</si>
  <si>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</si>
  <si>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</si>
  <si>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</si>
  <si>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</si>
  <si>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</si>
  <si>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</si>
  <si>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</si>
  <si>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</si>
  <si>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</si>
  <si>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</si>
  <si>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</si>
  <si>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</si>
  <si>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</si>
  <si>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</si>
  <si>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</si>
  <si>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</si>
  <si>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</si>
  <si>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</si>
  <si>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</si>
  <si>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</si>
  <si>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</si>
  <si>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</si>
  <si>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</si>
  <si>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</si>
  <si>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</si>
  <si>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</si>
  <si>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</si>
  <si>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</si>
  <si>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</si>
  <si>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</si>
  <si>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</si>
  <si>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</si>
  <si>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</si>
  <si>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</si>
  <si>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</si>
  <si>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</si>
  <si>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</si>
  <si>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</si>
  <si>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</si>
  <si>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</si>
  <si>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</si>
  <si>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</si>
  <si>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</si>
  <si>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</si>
  <si>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</si>
  <si>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</si>
  <si>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</si>
  <si>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</si>
  <si>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</si>
  <si>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</si>
  <si>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</si>
  <si>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</si>
  <si>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</si>
  <si>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</si>
  <si>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</si>
  <si>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</si>
  <si>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</si>
  <si>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</si>
  <si>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</si>
  <si>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</si>
  <si>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</si>
  <si>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</si>
  <si>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</si>
  <si>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</si>
  <si>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</si>
  <si>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</si>
  <si>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</si>
  <si>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</si>
  <si>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</si>
  <si>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</si>
  <si>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</si>
  <si>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</si>
  <si>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</si>
  <si>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</si>
  <si>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</si>
  <si>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</si>
  <si>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</si>
  <si>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</si>
  <si>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</si>
  <si>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</si>
  <si>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</si>
  <si>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</si>
  <si>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</si>
  <si>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</si>
  <si>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</si>
  <si>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</si>
  <si>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</si>
  <si>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</si>
  <si>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</si>
  <si>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</si>
  <si>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</si>
  <si>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</si>
  <si>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</si>
  <si>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</si>
  <si>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</si>
  <si>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</si>
  <si>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</si>
  <si>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</si>
  <si>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</si>
  <si>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</si>
  <si>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</si>
  <si>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</si>
  <si>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</si>
  <si>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</si>
  <si>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</si>
  <si>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</si>
  <si>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</si>
  <si>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</si>
  <si>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</si>
  <si>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</si>
  <si>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</si>
  <si>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</si>
  <si>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</si>
  <si>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</si>
  <si>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</si>
  <si>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</si>
  <si>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</si>
  <si>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</si>
  <si>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</si>
  <si>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</si>
  <si>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</si>
  <si>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</si>
  <si>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</si>
  <si>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</si>
  <si>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</si>
  <si>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</si>
  <si>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</si>
  <si>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</si>
  <si>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</si>
  <si>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</si>
  <si>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</si>
  <si>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</si>
  <si>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</si>
  <si>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</si>
  <si>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</si>
  <si>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</si>
  <si>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</si>
  <si>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</si>
  <si>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</si>
  <si>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</si>
  <si>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</si>
  <si>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</si>
  <si>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</si>
  <si>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</si>
  <si>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</si>
  <si>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</si>
  <si>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</si>
  <si>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</si>
  <si>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</si>
  <si>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</si>
  <si>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</si>
  <si>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</si>
  <si>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</si>
  <si>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</si>
  <si>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</si>
  <si>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</si>
  <si>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</si>
  <si>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</si>
  <si>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</si>
  <si>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</si>
  <si>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</si>
  <si>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</si>
  <si>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</si>
  <si>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</si>
  <si>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</si>
  <si>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</si>
  <si>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</si>
  <si>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</si>
  <si>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</si>
  <si>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</si>
  <si>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</si>
  <si>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</si>
  <si>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</si>
  <si>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</si>
  <si>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</si>
  <si>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</si>
  <si>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</si>
  <si>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</si>
  <si>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</si>
  <si>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</si>
  <si>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</si>
  <si>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</si>
  <si>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</si>
  <si>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</si>
  <si>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</si>
  <si>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</si>
  <si>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</si>
  <si>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</si>
  <si>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</si>
  <si>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</si>
  <si>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</si>
  <si>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</si>
  <si>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</si>
  <si>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</si>
  <si>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</si>
  <si>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</si>
  <si>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</si>
  <si>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</si>
  <si>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</si>
  <si>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</si>
  <si>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</si>
  <si>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</si>
  <si>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</si>
  <si>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</si>
  <si>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</si>
  <si>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</si>
  <si>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</si>
  <si>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</si>
  <si>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</si>
  <si>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</si>
  <si>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</si>
  <si>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</si>
  <si>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</si>
  <si>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</si>
  <si>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</si>
  <si>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</si>
  <si>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</si>
  <si>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</si>
  <si>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</si>
  <si>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</si>
  <si>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</si>
  <si>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</si>
  <si>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</si>
  <si>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</si>
  <si>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</si>
  <si>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</si>
  <si>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</si>
  <si>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</si>
  <si>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</si>
  <si>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</si>
  <si>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</si>
  <si>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</si>
  <si>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</si>
  <si>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</si>
  <si>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</si>
  <si>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</si>
  <si>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</si>
  <si>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</si>
  <si>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</si>
  <si>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</si>
  <si>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</si>
  <si>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</si>
  <si>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</si>
  <si>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</si>
  <si>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</si>
  <si>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</si>
  <si>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</si>
  <si>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</si>
  <si>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</si>
  <si>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</si>
  <si>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</si>
  <si>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</si>
  <si>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</si>
  <si>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</si>
  <si>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</si>
  <si>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</si>
  <si>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</si>
  <si>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</si>
  <si>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</si>
  <si>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</si>
  <si>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</si>
  <si>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</si>
  <si>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</si>
  <si>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</si>
  <si>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</si>
  <si>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</si>
  <si>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</si>
  <si>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</si>
  <si>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</si>
  <si>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</si>
  <si>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</si>
  <si>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</si>
  <si>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</si>
  <si>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</si>
  <si>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</si>
  <si>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</si>
  <si>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</si>
  <si>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</si>
  <si>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</si>
  <si>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</si>
  <si>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</si>
  <si>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</si>
  <si>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</si>
  <si>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</si>
  <si>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</si>
  <si>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</si>
  <si>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</si>
  <si>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</si>
  <si>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</si>
  <si>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</si>
  <si>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</si>
  <si>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</si>
  <si>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</si>
  <si>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</si>
  <si>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</si>
  <si>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</si>
  <si>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</si>
  <si>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</si>
  <si>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</si>
  <si>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</si>
  <si>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</si>
  <si>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</si>
  <si>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</si>
  <si>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</si>
  <si>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</si>
  <si>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</si>
  <si>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</si>
  <si>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</si>
  <si>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</si>
  <si>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</si>
  <si>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</si>
  <si>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</si>
  <si>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</si>
  <si>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</si>
  <si>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</si>
  <si>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</si>
  <si>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</si>
  <si>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</si>
  <si>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</si>
  <si>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</si>
  <si>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</si>
  <si>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</si>
  <si>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</si>
  <si>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</si>
  <si>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</si>
  <si>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</si>
  <si>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</si>
  <si>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</si>
  <si>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</si>
  <si>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</si>
  <si>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</si>
  <si>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</si>
  <si>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</si>
  <si>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</si>
  <si>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</si>
  <si>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</si>
  <si>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</si>
  <si>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</si>
  <si>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</si>
  <si>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</si>
  <si>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</si>
  <si>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</si>
  <si>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</si>
  <si>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</si>
  <si>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</si>
  <si>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</si>
  <si>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</si>
  <si>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</si>
  <si>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</si>
  <si>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</si>
  <si>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</si>
  <si>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</si>
  <si>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</si>
  <si>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</si>
  <si>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</si>
  <si>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</si>
  <si>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</si>
  <si>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</si>
  <si>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</si>
  <si>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</si>
  <si>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</si>
  <si>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</si>
  <si>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</si>
  <si>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</si>
  <si>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</si>
  <si>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</si>
  <si>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</si>
  <si>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</si>
  <si>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</si>
  <si>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</si>
  <si>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</si>
  <si>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</si>
  <si>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</si>
  <si>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</si>
  <si>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</si>
  <si>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</si>
  <si>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</si>
  <si>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</si>
  <si>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</si>
  <si>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</si>
  <si>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</si>
  <si>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</si>
  <si>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</si>
  <si>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</si>
  <si>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</si>
  <si>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</si>
  <si>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</si>
  <si>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</si>
  <si>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</si>
  <si>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</si>
  <si>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</si>
  <si>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</si>
  <si>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</si>
  <si>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</si>
  <si>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</si>
  <si>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</si>
  <si>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</si>
  <si>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</si>
  <si>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</si>
  <si>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</si>
  <si>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</si>
  <si>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</si>
  <si>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</si>
  <si>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</si>
  <si>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</si>
  <si>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</si>
  <si>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</si>
  <si>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</si>
  <si>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</si>
  <si>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</si>
  <si>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</si>
  <si>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</si>
  <si>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</si>
  <si>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</si>
  <si>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</si>
  <si>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</si>
  <si>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</si>
  <si>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</si>
  <si>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</si>
  <si>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</si>
  <si>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</si>
  <si>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</si>
  <si>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</si>
  <si>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</si>
  <si>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</si>
  <si>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</si>
  <si>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</si>
  <si>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</si>
  <si>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</si>
  <si>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</si>
  <si>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</si>
  <si>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</si>
  <si>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</si>
  <si>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</si>
  <si>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</si>
  <si>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</si>
  <si>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</si>
  <si>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</si>
  <si>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</si>
  <si>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</si>
  <si>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</si>
  <si>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</si>
  <si>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</si>
  <si>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</si>
  <si>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</si>
  <si>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</si>
  <si>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</si>
  <si>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</si>
  <si>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</si>
  <si>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</si>
  <si>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</si>
  <si>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</si>
  <si>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</si>
  <si>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</si>
  <si>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</si>
  <si>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</si>
  <si>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</si>
  <si>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</si>
  <si>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</si>
  <si>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</si>
  <si>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</si>
  <si>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</si>
  <si>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</si>
  <si>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</si>
  <si>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</si>
  <si>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</si>
  <si>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</si>
  <si>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</si>
  <si>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</si>
  <si>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</si>
  <si>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</si>
  <si>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</si>
  <si>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</si>
  <si>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</si>
  <si>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</si>
  <si>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</si>
  <si>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</si>
  <si>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</si>
  <si>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</si>
  <si>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</si>
  <si>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</si>
  <si>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</si>
  <si>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</si>
  <si>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</si>
  <si>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</si>
  <si>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</si>
  <si>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</si>
  <si>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</si>
  <si>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</si>
  <si>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</si>
  <si>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</si>
  <si>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</si>
  <si>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</si>
  <si>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</si>
  <si>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</si>
  <si>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</si>
  <si>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</si>
  <si>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</si>
  <si>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</si>
  <si>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</si>
  <si>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</si>
  <si>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</si>
  <si>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</si>
  <si>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</si>
  <si>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</si>
  <si>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</si>
  <si>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</si>
  <si>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</si>
  <si>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</si>
  <si>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</si>
  <si>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</si>
  <si>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</si>
  <si>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</si>
  <si>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</si>
  <si>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</si>
  <si>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</si>
  <si>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</si>
  <si>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</si>
  <si>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</si>
  <si>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</si>
  <si>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</si>
  <si>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</si>
  <si>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</si>
  <si>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</si>
  <si>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</si>
  <si>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</si>
  <si>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</si>
  <si>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</si>
  <si>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</si>
  <si>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</si>
  <si>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</si>
  <si>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</si>
  <si>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</si>
  <si>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</si>
  <si>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</si>
  <si>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</si>
  <si>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</si>
  <si>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</si>
  <si>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</si>
  <si>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</si>
  <si>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</si>
  <si>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</si>
  <si>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</si>
  <si>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</si>
  <si>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</si>
  <si>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</si>
  <si>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</si>
  <si>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</si>
  <si>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</si>
  <si>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</si>
  <si>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</si>
  <si>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</si>
  <si>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</si>
  <si>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</si>
  <si>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</si>
  <si>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</si>
  <si>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</si>
  <si>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</si>
  <si>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</si>
  <si>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</si>
  <si>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</si>
  <si>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</si>
  <si>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</si>
  <si>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</si>
  <si>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</si>
  <si>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</si>
  <si>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</si>
  <si>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</si>
  <si>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</si>
  <si>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</si>
  <si>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</si>
  <si>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</si>
  <si>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</si>
  <si>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</si>
  <si>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</si>
  <si>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</si>
  <si>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</si>
  <si>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</si>
  <si>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</si>
  <si>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</si>
  <si>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</si>
  <si>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</si>
  <si>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</si>
  <si>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</si>
  <si>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</si>
  <si>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</si>
  <si>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</si>
  <si>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</si>
  <si>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</si>
  <si>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</si>
  <si>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</si>
  <si>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</si>
  <si>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</si>
  <si>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</si>
  <si>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</si>
  <si>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</si>
  <si>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</si>
  <si>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</si>
  <si>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</si>
  <si>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</si>
  <si>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</si>
  <si>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</si>
  <si>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</si>
  <si>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</si>
  <si>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</si>
  <si>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</si>
  <si>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</si>
  <si>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</si>
  <si>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</si>
  <si>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</si>
  <si>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</si>
  <si>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</si>
  <si>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</si>
  <si>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</si>
  <si>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</si>
  <si>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</si>
  <si>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</si>
  <si>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</si>
  <si>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</si>
  <si>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</si>
  <si>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</si>
  <si>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</si>
  <si>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</si>
  <si>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</si>
  <si>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</si>
  <si>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</si>
  <si>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</si>
  <si>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</si>
  <si>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</si>
  <si>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</si>
  <si>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</si>
  <si>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</si>
  <si>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</si>
  <si>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</si>
  <si>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</si>
  <si>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</si>
  <si>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</si>
  <si>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</si>
  <si>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</si>
  <si>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</si>
  <si>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</si>
  <si>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</si>
  <si>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</si>
  <si>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</si>
  <si>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</si>
  <si>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</si>
  <si>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</si>
  <si>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</si>
  <si>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</si>
  <si>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</si>
  <si>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</si>
  <si>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</si>
  <si>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</si>
  <si>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</si>
  <si>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</si>
  <si>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</si>
  <si>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</si>
  <si>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</si>
  <si>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</si>
  <si>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</si>
  <si>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</si>
  <si>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</si>
  <si>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</si>
  <si>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</si>
  <si>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</si>
  <si>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</si>
  <si>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</si>
  <si>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</si>
  <si>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</si>
  <si>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</si>
  <si>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</si>
  <si>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</si>
  <si>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</si>
  <si>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</si>
  <si>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</si>
  <si>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</si>
  <si>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</si>
  <si>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</si>
  <si>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</si>
  <si>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</si>
  <si>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</si>
  <si>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</si>
  <si>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</si>
  <si>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</si>
  <si>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</si>
  <si>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</si>
  <si>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</si>
  <si>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</si>
  <si>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</si>
  <si>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</si>
  <si>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</si>
  <si>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</si>
  <si>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</si>
  <si>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</si>
  <si>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</si>
  <si>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</si>
  <si>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</si>
  <si>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</si>
  <si>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</si>
  <si>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</si>
  <si>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</si>
  <si>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</si>
  <si>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</si>
  <si>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</si>
  <si>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</si>
  <si>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</si>
  <si>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</si>
  <si>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</si>
  <si>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</si>
  <si>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</si>
  <si>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</si>
  <si>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</si>
  <si>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</si>
  <si>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</si>
  <si>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</si>
  <si>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</si>
  <si>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</si>
  <si>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</si>
  <si>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</si>
  <si>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</si>
  <si>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</si>
  <si>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</si>
  <si>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</si>
  <si>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</si>
  <si>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</si>
  <si>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</si>
  <si>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</si>
  <si>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</si>
  <si>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</si>
  <si>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</si>
  <si>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</si>
  <si>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</si>
  <si>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</si>
  <si>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</si>
  <si>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</si>
  <si>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</si>
  <si>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</si>
  <si>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</si>
  <si>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</si>
  <si>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</si>
  <si>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</si>
  <si>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</si>
  <si>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</si>
  <si>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</si>
  <si>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</si>
  <si>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</si>
  <si>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</si>
  <si>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</si>
  <si>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</si>
  <si>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</si>
  <si>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</si>
  <si>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</si>
  <si>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</si>
  <si>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</si>
  <si>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</si>
  <si>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</si>
  <si>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</si>
  <si>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</si>
  <si>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</si>
  <si>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</si>
  <si>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</si>
  <si>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</si>
  <si>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</si>
  <si>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</si>
  <si>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</si>
  <si>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</si>
  <si>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</si>
  <si>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</si>
  <si>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</si>
  <si>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</si>
  <si>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</si>
  <si>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</si>
  <si>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</si>
  <si>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</si>
  <si>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</si>
  <si>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</si>
  <si>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</si>
  <si>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</si>
  <si>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</si>
  <si>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</si>
  <si>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</si>
  <si>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</si>
  <si>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</si>
  <si>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</si>
  <si>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</si>
  <si>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</si>
  <si>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</si>
  <si>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</si>
  <si>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</si>
  <si>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</si>
  <si>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</si>
  <si>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</si>
  <si>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</si>
  <si>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</si>
  <si>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</si>
  <si>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</si>
  <si>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</si>
  <si>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</si>
  <si>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</si>
  <si>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</si>
  <si>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</si>
  <si>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</si>
  <si>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</si>
  <si>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</si>
  <si>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</si>
  <si>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</si>
  <si>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</si>
  <si>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</si>
  <si>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</si>
  <si>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</si>
  <si>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</si>
  <si>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</si>
  <si>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</si>
  <si>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</si>
  <si>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</si>
  <si>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</si>
  <si>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</si>
  <si>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</si>
  <si>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</si>
  <si>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</si>
  <si>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</si>
  <si>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</si>
  <si>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</si>
  <si>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</si>
  <si>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</si>
  <si>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</si>
  <si>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</si>
  <si>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</si>
  <si>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</si>
  <si>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</si>
  <si>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</si>
  <si>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</si>
  <si>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</si>
  <si>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</si>
  <si>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</si>
  <si>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</si>
  <si>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</si>
  <si>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</si>
  <si>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</si>
  <si>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</si>
  <si>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</si>
  <si>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</si>
  <si>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</si>
  <si>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</si>
  <si>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</si>
  <si>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</si>
  <si>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</si>
  <si>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</si>
  <si>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</si>
  <si>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</si>
  <si>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</si>
  <si>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</si>
  <si>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</si>
  <si>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</si>
  <si>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</si>
  <si>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</si>
  <si>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</si>
  <si>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</si>
  <si>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</si>
  <si>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</si>
  <si>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</si>
  <si>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</si>
  <si>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</si>
  <si>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</si>
  <si>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</si>
  <si>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</si>
  <si>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</si>
  <si>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</si>
  <si>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</si>
  <si>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</si>
  <si>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</si>
  <si>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</si>
  <si>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</si>
  <si>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</si>
  <si>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</si>
  <si>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</si>
  <si>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</si>
  <si>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</si>
  <si>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</si>
  <si>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</si>
  <si>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</si>
  <si>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</si>
  <si>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</si>
  <si>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</si>
  <si>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</si>
  <si>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</si>
  <si>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</si>
  <si>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</si>
  <si>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</si>
  <si>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</si>
  <si>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</si>
  <si>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</si>
  <si>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</si>
  <si>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</si>
  <si>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</si>
  <si>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</si>
  <si>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</si>
  <si>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</si>
  <si>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</si>
  <si>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</si>
  <si>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</si>
  <si>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</si>
  <si>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</si>
  <si>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</si>
  <si>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</si>
  <si>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</si>
  <si>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</si>
  <si>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</si>
  <si>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</si>
  <si>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</si>
  <si>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</si>
  <si>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</si>
  <si>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</si>
  <si>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</si>
  <si>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</si>
  <si>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</si>
  <si>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</si>
  <si>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</si>
  <si>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</si>
  <si>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</si>
  <si>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</si>
  <si>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</si>
  <si>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</si>
  <si>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</si>
  <si>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</si>
  <si>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</si>
  <si>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</si>
  <si>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</si>
  <si>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</si>
  <si>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</si>
  <si>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</si>
  <si>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</si>
  <si>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</si>
  <si>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</si>
  <si>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</si>
  <si>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</si>
  <si>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</si>
  <si>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</si>
  <si>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</si>
  <si>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</si>
  <si>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</si>
  <si>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</si>
  <si>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</si>
  <si>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</si>
  <si>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</si>
  <si>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</si>
  <si>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</si>
  <si>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</si>
  <si>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</si>
  <si>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</si>
  <si>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</si>
  <si>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</si>
  <si>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</si>
  <si>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</si>
  <si>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</si>
  <si>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</si>
  <si>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</si>
  <si>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</si>
  <si>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</si>
  <si>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</si>
  <si>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</si>
  <si>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</si>
  <si>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</si>
  <si>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</si>
  <si>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</si>
  <si>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</si>
  <si>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</si>
  <si>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</si>
  <si>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</si>
  <si>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</si>
  <si>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</si>
  <si>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</si>
  <si>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</si>
  <si>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</si>
  <si>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</si>
  <si>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</si>
  <si>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</si>
  <si>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</si>
  <si>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</si>
  <si>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</si>
  <si>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</si>
  <si>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</si>
  <si>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</si>
  <si>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</si>
  <si>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</si>
  <si>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</si>
  <si>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</si>
  <si>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</si>
  <si>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</si>
  <si>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</si>
  <si>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</si>
  <si>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</si>
  <si>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</si>
  <si>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</si>
  <si>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</si>
  <si>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</si>
  <si>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</si>
  <si>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</si>
  <si>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</si>
  <si>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</si>
  <si>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</si>
  <si>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</si>
  <si>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</si>
  <si>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</si>
  <si>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</si>
  <si>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</si>
  <si>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</si>
  <si>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</si>
  <si>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</si>
  <si>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</si>
  <si>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</si>
  <si>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</si>
  <si>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</si>
  <si>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</si>
  <si>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</si>
  <si>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</si>
  <si>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</si>
  <si>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</si>
  <si>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</si>
  <si>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</si>
  <si>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</si>
  <si>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</si>
  <si>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</si>
  <si>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</si>
  <si>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</si>
  <si>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</si>
  <si>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</si>
  <si>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</si>
  <si>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</si>
  <si>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</si>
  <si>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</si>
  <si>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</si>
  <si>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</si>
  <si>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</si>
  <si>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</si>
  <si>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</si>
  <si>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</si>
  <si>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</si>
  <si>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</si>
  <si>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</si>
  <si>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</si>
  <si>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</si>
  <si>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</si>
  <si>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</si>
  <si>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</si>
  <si>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</si>
  <si>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</si>
  <si>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</si>
  <si>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</si>
  <si>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</si>
  <si>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</si>
  <si>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</si>
  <si>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</si>
  <si>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</si>
  <si>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</si>
  <si>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</si>
  <si>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</si>
  <si>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</si>
  <si>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</si>
  <si>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</si>
  <si>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</si>
  <si>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</si>
  <si>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</si>
  <si>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</si>
  <si>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</si>
  <si>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</si>
  <si>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</si>
  <si>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</si>
  <si>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</si>
  <si>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</si>
  <si>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</si>
  <si>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</si>
  <si>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</si>
  <si>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</si>
  <si>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</si>
  <si>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</si>
  <si>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</si>
  <si>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</si>
  <si>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</si>
  <si>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</si>
  <si>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</si>
  <si>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</si>
  <si>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</si>
  <si>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</si>
  <si>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</si>
  <si>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</si>
  <si>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</si>
  <si>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</si>
  <si>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</si>
  <si>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</si>
  <si>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</si>
  <si>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</si>
  <si>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</si>
  <si>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</si>
  <si>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</si>
  <si>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</si>
  <si>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</si>
  <si>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</si>
  <si>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</si>
  <si>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</si>
  <si>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</si>
  <si>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</si>
  <si>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</si>
  <si>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</si>
  <si>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</si>
  <si>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</si>
  <si>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</si>
  <si>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</si>
  <si>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</si>
  <si>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</si>
  <si>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</si>
  <si>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</si>
  <si>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</si>
  <si>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</si>
  <si>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</si>
  <si>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</si>
  <si>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</si>
  <si>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</si>
  <si>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</si>
  <si>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</si>
  <si>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</si>
  <si>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</si>
  <si>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</si>
  <si>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</si>
  <si>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</si>
  <si>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</si>
  <si>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</si>
  <si>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</si>
  <si>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</si>
  <si>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</si>
  <si>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</si>
  <si>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</si>
  <si>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</si>
  <si>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</si>
  <si>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</si>
  <si>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</si>
  <si>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</si>
  <si>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</si>
  <si>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</si>
  <si>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</si>
  <si>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</si>
  <si>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</si>
  <si>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</si>
  <si>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</si>
  <si>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</si>
  <si>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</si>
  <si>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</si>
  <si>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</si>
  <si>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</si>
  <si>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</si>
  <si>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</si>
  <si>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</si>
  <si>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</si>
  <si>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</si>
  <si>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</si>
  <si>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</si>
  <si>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</si>
  <si>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</si>
  <si>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</si>
  <si>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</si>
  <si>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</si>
  <si>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</si>
  <si>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</si>
  <si>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</si>
  <si>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</si>
  <si>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</si>
  <si>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</si>
  <si>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</si>
  <si>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</si>
  <si>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</si>
  <si>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</si>
  <si>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</si>
  <si>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</si>
  <si>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</si>
  <si>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</si>
  <si>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</si>
  <si>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</si>
  <si>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</si>
  <si>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</si>
  <si>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</si>
  <si>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</si>
  <si>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</si>
  <si>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</si>
  <si>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</si>
  <si>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</si>
  <si>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</si>
  <si>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</si>
  <si>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</si>
  <si>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</si>
  <si>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</si>
  <si>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</si>
  <si>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</si>
  <si>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</si>
  <si>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</si>
  <si>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</si>
  <si>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</si>
  <si>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</si>
  <si>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</si>
  <si>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</si>
  <si>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</si>
  <si>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</si>
  <si>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</si>
  <si>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</si>
  <si>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</si>
  <si>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</si>
  <si>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</si>
  <si>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</si>
  <si>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</si>
  <si>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</si>
  <si>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</si>
  <si>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</si>
  <si>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</si>
  <si>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</si>
  <si>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</si>
  <si>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</si>
  <si>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</si>
  <si>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</si>
  <si>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</si>
  <si>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</si>
  <si>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</si>
  <si>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</si>
  <si>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</si>
  <si>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</si>
  <si>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</si>
  <si>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</si>
  <si>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</si>
  <si>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</si>
  <si>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</si>
  <si>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</si>
  <si>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</si>
  <si>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</si>
  <si>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</si>
  <si>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</si>
  <si>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</si>
  <si>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</si>
  <si>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</si>
  <si>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</si>
  <si>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</si>
  <si>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</si>
  <si>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</si>
  <si>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</si>
  <si>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</si>
  <si>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</si>
  <si>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</si>
  <si>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</si>
  <si>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</si>
  <si>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</si>
  <si>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</si>
  <si>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</si>
  <si>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</si>
  <si>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</si>
  <si>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</si>
  <si>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</si>
  <si>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</si>
  <si>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</si>
  <si>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</si>
  <si>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</si>
  <si>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</si>
  <si>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</si>
  <si>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</si>
  <si>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</si>
  <si>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</si>
  <si>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</si>
  <si>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</si>
  <si>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</si>
  <si>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</si>
  <si>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</si>
  <si>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</si>
  <si>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</si>
  <si>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</si>
  <si>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</si>
  <si>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</si>
  <si>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</si>
  <si>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</si>
  <si>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</si>
  <si>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</si>
  <si>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</si>
  <si>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</si>
  <si>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</si>
  <si>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</si>
  <si>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</si>
  <si>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</si>
  <si>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</si>
  <si>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</si>
  <si>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</si>
  <si>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</si>
  <si>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</si>
  <si>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</si>
  <si>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</si>
  <si>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</si>
  <si>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</si>
  <si>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</si>
  <si>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</si>
  <si>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</si>
  <si>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</si>
  <si>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</si>
  <si>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</si>
  <si>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</si>
  <si>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</si>
  <si>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</si>
  <si>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</si>
  <si>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</si>
  <si>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</si>
  <si>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</si>
  <si>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</si>
  <si>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</si>
  <si>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</si>
  <si>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</si>
  <si>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</si>
  <si>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</si>
  <si>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</si>
  <si>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</si>
  <si>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</si>
  <si>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</si>
  <si>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</si>
  <si>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</si>
  <si>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</si>
  <si>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</si>
  <si>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</si>
  <si>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</si>
  <si>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</si>
  <si>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</si>
  <si>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</si>
  <si>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</si>
  <si>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</si>
  <si>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</si>
  <si>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</si>
  <si>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</si>
  <si>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</si>
  <si>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</si>
  <si>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</si>
  <si>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</si>
  <si>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</si>
  <si>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</si>
  <si>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</si>
  <si>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</si>
  <si>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</si>
  <si>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</si>
  <si>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</si>
  <si>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</si>
  <si>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</si>
  <si>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</si>
  <si>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</si>
  <si>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</si>
  <si>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</si>
  <si>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</si>
  <si>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</si>
  <si>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</si>
  <si>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</si>
  <si>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</si>
  <si>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</si>
  <si>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</si>
  <si>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</si>
  <si>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</si>
  <si>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</si>
  <si>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</si>
  <si>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</si>
  <si>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</si>
  <si>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</si>
  <si>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</si>
  <si>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</si>
  <si>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</si>
  <si>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</si>
  <si>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</si>
  <si>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</si>
  <si>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</si>
  <si>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</si>
  <si>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</si>
  <si>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</si>
  <si>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</si>
  <si>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</si>
  <si>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</si>
  <si>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</si>
  <si>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</si>
  <si>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</si>
  <si>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</si>
  <si>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</si>
  <si>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</si>
  <si>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</si>
  <si>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</si>
  <si>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</si>
  <si>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</si>
  <si>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</si>
  <si>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</si>
  <si>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</si>
  <si>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</si>
  <si>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</si>
  <si>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</si>
  <si>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</si>
  <si>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</si>
  <si>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</si>
  <si>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</si>
  <si>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</si>
  <si>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</si>
  <si>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</si>
  <si>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</si>
  <si>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</si>
  <si>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</si>
  <si>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</si>
  <si>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</si>
  <si>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</si>
  <si>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</si>
  <si>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</si>
  <si>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</si>
  <si>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</si>
  <si>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</si>
  <si>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</si>
  <si>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</si>
  <si>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</si>
  <si>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</si>
  <si>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</si>
  <si>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</si>
  <si>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</si>
  <si>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</si>
  <si>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</si>
  <si>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</si>
  <si>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</si>
  <si>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</si>
  <si>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</si>
  <si>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</si>
  <si>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</si>
  <si>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</si>
  <si>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</si>
  <si>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</si>
  <si>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</si>
  <si>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</si>
  <si>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</si>
  <si>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</si>
  <si>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</si>
  <si>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</si>
  <si>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</si>
  <si>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</si>
  <si>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</si>
  <si>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</si>
  <si>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</si>
  <si>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</si>
  <si>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</si>
  <si>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</si>
  <si>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</si>
  <si>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</si>
  <si>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</si>
  <si>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</si>
  <si>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</si>
  <si>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</si>
  <si>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</si>
  <si>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</si>
  <si>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</si>
  <si>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</si>
  <si>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</si>
  <si>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</si>
  <si>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</si>
  <si>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</si>
  <si>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</si>
  <si>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</si>
  <si>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</si>
  <si>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</si>
  <si>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</si>
  <si>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</si>
  <si>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</si>
  <si>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</si>
  <si>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</si>
  <si>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</si>
  <si>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</si>
  <si>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</si>
  <si>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</si>
  <si>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</si>
  <si>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</si>
  <si>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</si>
  <si>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</si>
  <si>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</si>
  <si>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</si>
  <si>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</si>
  <si>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</si>
  <si>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</si>
  <si>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</si>
  <si>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</si>
  <si>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</si>
  <si>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</si>
  <si>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</si>
  <si>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</si>
  <si>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</si>
  <si>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</si>
  <si>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</si>
  <si>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</si>
  <si>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</si>
  <si>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</si>
  <si>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</si>
  <si>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</si>
  <si>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</si>
  <si>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</si>
  <si>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</si>
  <si>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</si>
  <si>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</si>
  <si>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</si>
  <si>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</si>
  <si>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</si>
  <si>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</si>
  <si>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</si>
  <si>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</si>
  <si>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</si>
  <si>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</si>
  <si>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</si>
  <si>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</si>
  <si>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</si>
  <si>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</si>
  <si>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</si>
  <si>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</si>
  <si>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</si>
  <si>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</si>
  <si>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</si>
  <si>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</si>
  <si>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</si>
  <si>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</si>
  <si>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</si>
  <si>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</si>
  <si>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</si>
  <si>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</si>
  <si>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</si>
  <si>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</si>
  <si>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</si>
  <si>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</si>
  <si>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</si>
  <si>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</si>
  <si>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</si>
  <si>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</si>
  <si>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</si>
  <si>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</si>
  <si>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</si>
  <si>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</si>
  <si>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</si>
  <si>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</si>
  <si>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</si>
  <si>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</si>
  <si>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</si>
  <si>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</si>
  <si>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</si>
  <si>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</si>
  <si>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</si>
  <si>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</si>
  <si>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</si>
  <si>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</si>
  <si>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</si>
  <si>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</si>
  <si>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</si>
  <si>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</si>
  <si>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</si>
  <si>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</si>
  <si>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</si>
  <si>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</si>
  <si>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</si>
  <si>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</si>
  <si>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</si>
  <si>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</si>
  <si>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</si>
  <si>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</si>
  <si>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</si>
  <si>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</si>
  <si>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</si>
  <si>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</si>
  <si>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</si>
  <si>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</si>
  <si>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</si>
  <si>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</si>
  <si>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</si>
  <si>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</si>
  <si>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</si>
  <si>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</si>
  <si>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</si>
  <si>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</si>
  <si>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</si>
  <si>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</si>
  <si>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</si>
  <si>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</si>
  <si>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</si>
  <si>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</si>
  <si>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</si>
  <si>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</si>
  <si>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</si>
  <si>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</si>
  <si>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</si>
  <si>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</si>
  <si>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</si>
  <si>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</si>
  <si>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</si>
  <si>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</si>
  <si>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</si>
  <si>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</si>
  <si>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</si>
  <si>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</si>
  <si>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</si>
  <si>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</si>
  <si>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</si>
  <si>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</si>
  <si>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</si>
  <si>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</si>
  <si>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</si>
  <si>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</si>
  <si>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</si>
  <si>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</si>
  <si>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</si>
  <si>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</si>
  <si>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</si>
  <si>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</si>
  <si>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</si>
  <si>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</si>
  <si>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</si>
  <si>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</si>
  <si>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</si>
  <si>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</si>
  <si>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</si>
  <si>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</si>
  <si>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</si>
  <si>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</si>
  <si>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</si>
  <si>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</si>
  <si>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</si>
  <si>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</si>
  <si>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</si>
  <si>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</si>
  <si>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</si>
  <si>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</si>
  <si>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</si>
  <si>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</si>
  <si>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</si>
  <si>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</si>
  <si>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</si>
  <si>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</si>
  <si>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</si>
  <si>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</si>
  <si>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</si>
  <si>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</si>
  <si>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</si>
  <si>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</si>
  <si>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</si>
  <si>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</si>
  <si>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</si>
  <si>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</si>
  <si>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</si>
  <si>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</si>
  <si>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</si>
  <si>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</si>
  <si>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</si>
  <si>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</si>
  <si>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</si>
  <si>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</si>
  <si>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</si>
  <si>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</si>
  <si>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</si>
  <si>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</si>
  <si>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</si>
  <si>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</si>
  <si>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</si>
  <si>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</si>
  <si>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</si>
  <si>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</si>
  <si>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</si>
  <si>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</si>
  <si>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</si>
  <si>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</si>
  <si>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</si>
  <si>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</si>
  <si>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</si>
  <si>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</si>
  <si>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</si>
  <si>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</si>
  <si>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</si>
  <si>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</si>
  <si>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</si>
  <si>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</si>
  <si>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</si>
  <si>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</si>
  <si>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</si>
  <si>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</si>
  <si>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</si>
  <si>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</si>
  <si>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</si>
  <si>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</si>
  <si>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</si>
  <si>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</si>
  <si>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</si>
  <si>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</si>
  <si>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</si>
  <si>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</si>
  <si>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</si>
  <si>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</si>
  <si>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</si>
  <si>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</si>
  <si>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</si>
  <si>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</si>
  <si>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</si>
  <si>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</si>
  <si>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</si>
  <si>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</si>
  <si>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</si>
  <si>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</si>
  <si>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</si>
  <si>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</si>
  <si>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</si>
  <si>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</si>
  <si>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</si>
  <si>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</si>
  <si>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</si>
  <si>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</si>
  <si>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</si>
  <si>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</si>
  <si>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</si>
  <si>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</si>
  <si>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</si>
  <si>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</si>
  <si>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</si>
  <si>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</si>
  <si>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</si>
  <si>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</si>
  <si>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</si>
  <si>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</si>
  <si>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</si>
  <si>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</si>
  <si>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</si>
  <si>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</si>
  <si>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</si>
  <si>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</si>
  <si>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</si>
  <si>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</si>
  <si>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</si>
  <si>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</si>
  <si>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</si>
  <si>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</si>
  <si>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</si>
  <si>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</si>
  <si>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</si>
  <si>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</si>
  <si>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</si>
  <si>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</si>
  <si>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</si>
  <si>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</si>
  <si>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</si>
  <si>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</si>
  <si>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</si>
  <si>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</si>
  <si>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</si>
  <si>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</si>
  <si>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</si>
  <si>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</si>
  <si>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</si>
  <si>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</si>
  <si>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</si>
  <si>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</si>
  <si>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</si>
  <si>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</si>
  <si>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</si>
  <si>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</si>
  <si>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</si>
  <si>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</si>
  <si>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</si>
  <si>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</si>
  <si>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</si>
  <si>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</si>
  <si>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</si>
  <si>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</si>
  <si>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</si>
  <si>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</si>
  <si>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</si>
  <si>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</si>
  <si>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</si>
  <si>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</si>
  <si>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</si>
  <si>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</si>
  <si>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</si>
  <si>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</si>
  <si>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</si>
  <si>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</si>
  <si>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</si>
  <si>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</si>
  <si>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</si>
  <si>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</si>
  <si>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</si>
  <si>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</si>
  <si>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</si>
  <si>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</si>
  <si>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</si>
  <si>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</si>
  <si>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</si>
  <si>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</si>
  <si>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</si>
  <si>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</si>
  <si>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</si>
  <si>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</si>
  <si>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</si>
  <si>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</si>
  <si>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</si>
  <si>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</si>
  <si>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</si>
  <si>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</si>
  <si>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</si>
  <si>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</si>
  <si>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</si>
  <si>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</si>
  <si>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</si>
  <si>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</si>
  <si>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</si>
  <si>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</si>
  <si>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</si>
  <si>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</si>
  <si>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</si>
  <si>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</si>
  <si>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</si>
  <si>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</si>
  <si>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</si>
  <si>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</si>
  <si>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</si>
  <si>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</si>
  <si>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</si>
  <si>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</si>
  <si>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</si>
  <si>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</si>
  <si>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</si>
  <si>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</si>
  <si>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</si>
  <si>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</si>
  <si>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</si>
  <si>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</si>
  <si>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</si>
  <si>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</si>
  <si>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</si>
  <si>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</si>
  <si>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</si>
  <si>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</si>
  <si>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</si>
  <si>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</si>
  <si>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</si>
  <si>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</si>
  <si>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</si>
  <si>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</si>
  <si>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</si>
  <si>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</si>
  <si>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</si>
  <si>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</si>
  <si>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</si>
  <si>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</si>
  <si>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</si>
  <si>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</si>
  <si>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</si>
  <si>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</si>
  <si>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</si>
  <si>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</si>
  <si>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</si>
  <si>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</si>
  <si>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</si>
  <si>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</si>
  <si>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</si>
  <si>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</si>
  <si>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</si>
  <si>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</si>
  <si>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</si>
  <si>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</si>
  <si>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</si>
  <si>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</si>
  <si>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</si>
  <si>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</si>
  <si>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</si>
  <si>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</si>
  <si>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</si>
  <si>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</si>
  <si>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</si>
  <si>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</si>
  <si>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</si>
  <si>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</si>
  <si>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</si>
  <si>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</si>
  <si>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</si>
  <si>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</si>
  <si>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</si>
  <si>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</si>
  <si>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</si>
  <si>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</si>
  <si>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</si>
  <si>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</si>
  <si>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</si>
  <si>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</si>
  <si>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</si>
  <si>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</si>
  <si>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</si>
  <si>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</si>
  <si>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</si>
  <si>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</si>
  <si>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</si>
  <si>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</si>
  <si>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</si>
  <si>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</si>
  <si>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</si>
  <si>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</si>
  <si>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</si>
  <si>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</si>
  <si>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</si>
  <si>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</si>
  <si>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</si>
  <si>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</si>
  <si>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</si>
  <si>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</si>
  <si>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</si>
  <si>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</si>
  <si>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</si>
  <si>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</si>
  <si>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</si>
  <si>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</si>
  <si>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</si>
  <si>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</si>
  <si>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</si>
  <si>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</si>
  <si>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</si>
  <si>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</si>
  <si>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</si>
  <si>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</si>
  <si>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</si>
  <si>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</si>
  <si>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</si>
  <si>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</si>
  <si>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</si>
  <si>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</si>
  <si>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</si>
  <si>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</si>
  <si>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</si>
  <si>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</si>
  <si>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</si>
  <si>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</si>
  <si>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</si>
  <si>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</si>
  <si>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</si>
  <si>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</si>
  <si>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</si>
  <si>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</si>
  <si>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</si>
  <si>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</si>
  <si>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</si>
  <si>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</si>
  <si>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</si>
  <si>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</si>
  <si>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</si>
  <si>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</si>
  <si>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</si>
  <si>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</si>
  <si>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</si>
  <si>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</si>
  <si>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</si>
  <si>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</si>
  <si>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</si>
  <si>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</si>
  <si>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</si>
  <si>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</si>
  <si>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</si>
  <si>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</si>
  <si>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</si>
  <si>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</si>
  <si>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</si>
  <si>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</si>
  <si>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</si>
  <si>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</si>
  <si>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</si>
  <si>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</si>
  <si>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</si>
  <si>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</si>
  <si>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</si>
  <si>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</si>
  <si>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</si>
  <si>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</si>
  <si>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</si>
  <si>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</si>
  <si>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</si>
  <si>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</si>
  <si>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</si>
  <si>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</si>
  <si>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</si>
  <si>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</si>
  <si>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</si>
  <si>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</si>
  <si>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</si>
  <si>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</si>
  <si>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</si>
  <si>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</si>
  <si>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</si>
  <si>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</si>
  <si>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</si>
  <si>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</si>
  <si>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</si>
  <si>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</si>
  <si>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</si>
  <si>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</si>
  <si>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</si>
  <si>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</si>
  <si>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</si>
  <si>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</si>
  <si>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</si>
  <si>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</si>
  <si>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</si>
  <si>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</si>
  <si>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</si>
  <si>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</si>
  <si>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</si>
  <si>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</si>
  <si>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</si>
  <si>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</si>
  <si>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</si>
  <si>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</si>
  <si>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</si>
  <si>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</si>
  <si>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</si>
  <si>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</si>
  <si>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</si>
  <si>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</si>
  <si>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</si>
  <si>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</si>
  <si>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</si>
  <si>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</si>
  <si>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</si>
  <si>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</si>
  <si>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</si>
  <si>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</si>
  <si>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</si>
  <si>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</si>
  <si>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</si>
  <si>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</si>
  <si>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</si>
  <si>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</si>
  <si>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</si>
  <si>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</si>
  <si>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</si>
  <si>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</si>
  <si>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</si>
  <si>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</si>
  <si>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</si>
  <si>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</si>
  <si>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</si>
  <si>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</si>
  <si>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</si>
  <si>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</si>
  <si>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</si>
  <si>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</si>
  <si>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</si>
  <si>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</si>
  <si>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</si>
  <si>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</si>
  <si>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</si>
  <si>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</si>
  <si>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</si>
  <si>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</si>
  <si>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</si>
  <si>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</si>
  <si>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</si>
  <si>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</si>
  <si>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</si>
  <si>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</si>
  <si>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</si>
  <si>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</si>
  <si>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</si>
  <si>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</si>
  <si>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</si>
  <si>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</si>
  <si>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</si>
  <si>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</si>
  <si>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</si>
  <si>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</si>
  <si>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</si>
  <si>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</si>
  <si>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</si>
  <si>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</si>
  <si>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</si>
  <si>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</si>
  <si>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</si>
  <si>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</si>
  <si>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</si>
  <si>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</si>
  <si>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</si>
  <si>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</si>
  <si>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</si>
  <si>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</si>
  <si>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</si>
  <si>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</si>
  <si>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</si>
  <si>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</si>
  <si>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</si>
  <si>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</si>
  <si>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</si>
  <si>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</si>
  <si>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</si>
  <si>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</si>
  <si>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</si>
  <si>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</si>
  <si>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</si>
  <si>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</si>
  <si>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</si>
  <si>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</si>
  <si>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</si>
  <si>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</si>
  <si>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</si>
  <si>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</si>
  <si>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</si>
  <si>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</si>
  <si>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</si>
  <si>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</si>
  <si>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</si>
  <si>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</si>
  <si>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</si>
  <si>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</si>
  <si>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</si>
  <si>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</si>
  <si>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</si>
  <si>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</si>
  <si>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</si>
  <si>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</si>
  <si>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</si>
  <si>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</si>
  <si>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</si>
  <si>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</si>
  <si>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</si>
  <si>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</si>
  <si>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</si>
  <si>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</si>
  <si>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</si>
  <si>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</si>
  <si>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</si>
  <si>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</si>
  <si>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</si>
  <si>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</si>
  <si>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</si>
  <si>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</si>
  <si>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</si>
  <si>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</si>
  <si>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</si>
  <si>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</si>
  <si>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</si>
  <si>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</si>
  <si>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</si>
  <si>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</si>
  <si>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</si>
  <si>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</si>
  <si>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</si>
  <si>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</si>
  <si>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</si>
  <si>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</si>
  <si>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</si>
  <si>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</si>
  <si>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</si>
  <si>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</si>
  <si>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</si>
  <si>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</si>
  <si>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</si>
  <si>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</si>
  <si>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</si>
  <si>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</si>
  <si>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</si>
  <si>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</si>
  <si>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</si>
  <si>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</si>
  <si>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</si>
  <si>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</si>
  <si>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</si>
  <si>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</si>
  <si>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</si>
  <si>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</si>
  <si>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</si>
  <si>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</si>
  <si>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</si>
  <si>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</si>
  <si>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</si>
  <si>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</si>
  <si>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</si>
  <si>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</si>
  <si>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</si>
  <si>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</si>
  <si>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</si>
  <si>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</si>
  <si>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</si>
  <si>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</si>
  <si>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</si>
  <si>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</si>
  <si>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</si>
  <si>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</si>
  <si>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</si>
  <si>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</si>
  <si>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</si>
  <si>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</si>
  <si>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</si>
  <si>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</si>
  <si>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</si>
  <si>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</si>
  <si>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</si>
  <si>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</si>
  <si>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</si>
  <si>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</si>
  <si>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</si>
  <si>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</si>
  <si>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</si>
  <si>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</si>
  <si>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</si>
  <si>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</si>
  <si>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</si>
  <si>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</si>
  <si>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</si>
  <si>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</si>
  <si>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</si>
  <si>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</si>
  <si>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</si>
  <si>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</si>
  <si>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</si>
  <si>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</si>
  <si>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</si>
  <si>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</si>
  <si>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</si>
  <si>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</si>
  <si>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</si>
  <si>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</si>
  <si>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</si>
  <si>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</si>
  <si>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</si>
  <si>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</si>
  <si>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</si>
  <si>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</si>
  <si>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</si>
  <si>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</si>
  <si>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</si>
  <si>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</si>
  <si>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</si>
  <si>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</si>
  <si>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</si>
  <si>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</si>
  <si>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</si>
  <si>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</si>
  <si>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</si>
  <si>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</si>
  <si>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</si>
  <si>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</si>
  <si>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</si>
  <si>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</si>
  <si>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</si>
  <si>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</si>
  <si>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</si>
  <si>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</si>
  <si>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</si>
  <si>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</si>
  <si>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</si>
  <si>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</si>
  <si>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</si>
  <si>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</si>
  <si>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</si>
  <si>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</si>
  <si>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</si>
  <si>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</si>
  <si>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</si>
  <si>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</si>
  <si>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</si>
  <si>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</si>
  <si>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</si>
  <si>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</si>
  <si>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</si>
  <si>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</si>
  <si>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</si>
  <si>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</si>
  <si>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</si>
  <si>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</si>
  <si>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</si>
  <si>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</si>
  <si>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</si>
  <si>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</si>
  <si>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</si>
  <si>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</si>
  <si>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</si>
  <si>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</si>
  <si>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</si>
  <si>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</si>
  <si>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</si>
  <si>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</si>
  <si>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</si>
  <si>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</si>
  <si>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</si>
  <si>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</si>
  <si>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</si>
  <si>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</si>
  <si>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</si>
  <si>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</si>
  <si>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</si>
  <si>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</si>
  <si>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</si>
  <si>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</si>
  <si>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</si>
  <si>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</si>
  <si>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</si>
  <si>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</si>
  <si>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</si>
  <si>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</si>
  <si>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</si>
  <si>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</si>
  <si>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</si>
  <si>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</si>
  <si>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</si>
  <si>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</si>
  <si>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</si>
  <si>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</si>
  <si>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</si>
  <si>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</si>
  <si>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</si>
  <si>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</si>
  <si>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</si>
  <si>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</si>
  <si>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</si>
  <si>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</si>
  <si>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</si>
  <si>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</si>
  <si>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</si>
  <si>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</si>
  <si>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</si>
  <si>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</si>
  <si>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</si>
  <si>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</si>
  <si>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</si>
  <si>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</si>
  <si>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</si>
  <si>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</si>
  <si>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</si>
  <si>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</si>
  <si>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</si>
  <si>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</si>
  <si>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</si>
  <si>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</si>
  <si>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</si>
  <si>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</si>
  <si>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</si>
  <si>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</si>
  <si>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</si>
  <si>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</si>
  <si>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</si>
  <si>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</si>
  <si>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</si>
  <si>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</si>
  <si>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</si>
  <si>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</si>
  <si>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</si>
  <si>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</si>
  <si>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</si>
  <si>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</si>
  <si>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</si>
  <si>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</si>
  <si>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</si>
  <si>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</si>
  <si>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</si>
  <si>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</si>
  <si>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</si>
  <si>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</si>
  <si>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</si>
  <si>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</si>
  <si>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</si>
  <si>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</si>
  <si>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</si>
  <si>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</si>
  <si>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</si>
  <si>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</si>
  <si>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</si>
  <si>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</si>
  <si>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</si>
  <si>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</si>
  <si>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</si>
  <si>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</si>
  <si>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</si>
  <si>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</si>
  <si>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</si>
  <si>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</si>
  <si>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</si>
  <si>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</si>
  <si>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</si>
  <si>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</si>
  <si>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</si>
  <si>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</si>
  <si>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</si>
  <si>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</si>
  <si>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</si>
  <si>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</si>
  <si>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</si>
  <si>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</si>
  <si>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</si>
  <si>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</si>
  <si>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</si>
  <si>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</si>
  <si>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</si>
  <si>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</si>
  <si>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</si>
  <si>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</si>
  <si>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</si>
  <si>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</si>
  <si>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</si>
  <si>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</si>
  <si>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</si>
  <si>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</si>
  <si>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</si>
  <si>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</si>
  <si>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</si>
  <si>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</si>
  <si>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</si>
  <si>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</si>
  <si>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</si>
  <si>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</si>
  <si>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</si>
  <si>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</si>
  <si>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</si>
  <si>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</si>
  <si>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</si>
  <si>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</si>
  <si>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</si>
  <si>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</si>
  <si>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</si>
  <si>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</si>
  <si>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</si>
  <si>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</si>
  <si>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</si>
  <si>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</si>
  <si>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</si>
  <si>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</si>
  <si>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</si>
  <si>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</si>
  <si>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</si>
  <si>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</si>
  <si>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</si>
  <si>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</si>
  <si>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</si>
  <si>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</si>
  <si>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</si>
  <si>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</si>
  <si>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</si>
  <si>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</si>
  <si>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</si>
  <si>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</si>
  <si>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</si>
  <si>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</si>
  <si>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</si>
  <si>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</si>
  <si>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</si>
  <si>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</si>
  <si>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</si>
  <si>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</si>
  <si>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</si>
  <si>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</si>
  <si>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</si>
  <si>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</si>
  <si>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</si>
  <si>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</si>
  <si>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</si>
  <si>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</si>
  <si>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</si>
  <si>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</si>
  <si>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</si>
  <si>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</si>
  <si>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</si>
  <si>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</si>
  <si>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</si>
  <si>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</si>
  <si>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</si>
  <si>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</si>
  <si>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</si>
  <si>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</si>
  <si>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</si>
  <si>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</si>
  <si>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</si>
  <si>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</si>
  <si>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</si>
  <si>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</si>
  <si>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</si>
  <si>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</si>
  <si>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</si>
  <si>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</si>
  <si>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</si>
  <si>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</si>
  <si>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</si>
  <si>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</si>
  <si>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</si>
  <si>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</si>
  <si>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</si>
  <si>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</si>
  <si>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</si>
  <si>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</si>
  <si>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</si>
  <si>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</si>
  <si>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</si>
  <si>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</si>
  <si>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</si>
  <si>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</si>
  <si>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</si>
  <si>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</si>
  <si>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</si>
  <si>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</si>
  <si>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</si>
  <si>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</si>
  <si>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</si>
  <si>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</si>
  <si>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</si>
  <si>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</si>
  <si>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</si>
  <si>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</si>
  <si>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</si>
  <si>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</si>
  <si>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</si>
  <si>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</si>
  <si>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</si>
  <si>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</si>
  <si>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</si>
  <si>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</si>
  <si>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</si>
  <si>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</si>
  <si>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</si>
  <si>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</si>
  <si>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</si>
  <si>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</si>
  <si>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</si>
  <si>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</si>
  <si>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</si>
  <si>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</si>
  <si>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</si>
  <si>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</si>
  <si>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</si>
  <si>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</si>
  <si>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</si>
  <si>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</si>
  <si>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</si>
  <si>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</si>
  <si>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</si>
  <si>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</si>
  <si>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</si>
  <si>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</si>
  <si>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</si>
  <si>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</si>
  <si>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</si>
  <si>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</si>
  <si>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</si>
  <si>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</si>
  <si>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</si>
  <si>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</si>
  <si>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</si>
  <si>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</si>
  <si>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</si>
  <si>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</si>
  <si>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</si>
  <si>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</si>
  <si>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</si>
  <si>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</si>
  <si>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</si>
  <si>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</si>
  <si>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</si>
  <si>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</si>
  <si>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</si>
  <si>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</si>
  <si>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</si>
  <si>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</si>
  <si>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</si>
  <si>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</si>
  <si>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</si>
  <si>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</si>
  <si>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</si>
  <si>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</si>
  <si>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</si>
  <si>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</si>
  <si>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</si>
  <si>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</si>
  <si>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</si>
  <si>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</si>
  <si>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</si>
  <si>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</si>
  <si>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</si>
  <si>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</si>
  <si>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</si>
  <si>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</si>
  <si>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</si>
  <si>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</si>
  <si>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</si>
  <si>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</si>
  <si>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</si>
  <si>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</si>
  <si>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</si>
  <si>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</si>
  <si>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</si>
  <si>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</si>
  <si>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</si>
  <si>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</si>
  <si>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</si>
  <si>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</si>
  <si>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</si>
  <si>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</si>
  <si>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</si>
  <si>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</si>
  <si>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</si>
  <si>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</si>
  <si>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</si>
  <si>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</si>
  <si>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</si>
  <si>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</si>
  <si>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</si>
  <si>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</si>
  <si>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</si>
  <si>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</si>
  <si>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</si>
  <si>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</si>
  <si>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</si>
  <si>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</si>
  <si>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</si>
  <si>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</si>
  <si>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</si>
  <si>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</si>
  <si>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</si>
  <si>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</si>
  <si>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</si>
  <si>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</si>
  <si>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</si>
  <si>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</si>
  <si>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</si>
  <si>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</si>
  <si>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</si>
  <si>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</si>
  <si>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</si>
  <si>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</si>
  <si>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</si>
  <si>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</si>
  <si>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</si>
  <si>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</si>
  <si>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</si>
  <si>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</si>
  <si>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</si>
  <si>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</si>
  <si>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</si>
  <si>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</si>
  <si>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</si>
  <si>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</si>
  <si>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</si>
  <si>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</si>
  <si>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</si>
  <si>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</si>
  <si>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</si>
  <si>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</si>
  <si>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</si>
  <si>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</si>
  <si>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</si>
  <si>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</si>
  <si>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</si>
  <si>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</si>
  <si>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</si>
  <si>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</si>
  <si>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</si>
  <si>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</si>
  <si>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</si>
  <si>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</si>
  <si>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</si>
  <si>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</si>
  <si>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</si>
  <si>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</si>
  <si>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</si>
  <si>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</si>
  <si>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</si>
  <si>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</si>
  <si>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</si>
  <si>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</si>
  <si>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</si>
  <si>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</si>
  <si>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</si>
  <si>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</si>
  <si>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</si>
  <si>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</si>
  <si>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</si>
  <si>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</si>
  <si>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</si>
  <si>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</si>
  <si>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</si>
  <si>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</si>
  <si>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</si>
  <si>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</si>
  <si>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</si>
  <si>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</si>
  <si>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</si>
  <si>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</si>
  <si>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</si>
  <si>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</si>
  <si>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</si>
  <si>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</si>
  <si>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</si>
  <si>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</si>
  <si>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</si>
  <si>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</si>
  <si>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</si>
  <si>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</si>
  <si>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</si>
  <si>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</si>
  <si>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</si>
  <si>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</si>
  <si>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</si>
  <si>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</si>
  <si>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</si>
  <si>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</si>
  <si>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</si>
  <si>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</si>
  <si>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</si>
  <si>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</si>
  <si>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</si>
  <si>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</si>
  <si>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</si>
  <si>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</si>
  <si>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</si>
  <si>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</si>
  <si>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</si>
  <si>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</si>
  <si>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</si>
  <si>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</si>
  <si>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</si>
  <si>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</si>
  <si>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</si>
  <si>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</si>
  <si>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</si>
  <si>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</si>
  <si>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</si>
  <si>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</si>
  <si>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</si>
  <si>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</si>
  <si>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</si>
  <si>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</si>
  <si>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</si>
  <si>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</si>
  <si>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</si>
  <si>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</si>
  <si>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</si>
  <si>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</si>
  <si>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</si>
  <si>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</si>
  <si>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</si>
  <si>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</si>
  <si>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</si>
  <si>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</si>
  <si>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</si>
  <si>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</si>
  <si>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</si>
  <si>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</si>
  <si>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</si>
  <si>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</si>
  <si>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</si>
  <si>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</si>
  <si>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</si>
  <si>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</si>
  <si>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</si>
  <si>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</si>
  <si>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</si>
  <si>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</si>
  <si>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</si>
  <si>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</si>
  <si>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</si>
  <si>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</si>
  <si>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</si>
  <si>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</si>
  <si>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</si>
  <si>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</si>
  <si>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</si>
  <si>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</si>
  <si>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</si>
  <si>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</si>
  <si>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</si>
  <si>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</si>
  <si>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</si>
  <si>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</si>
  <si>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</si>
  <si>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</si>
  <si>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</si>
  <si>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</si>
  <si>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</si>
  <si>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</si>
  <si>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</si>
  <si>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</si>
  <si>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</si>
  <si>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</si>
  <si>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</si>
  <si>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</si>
  <si>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</si>
  <si>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</si>
  <si>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</si>
  <si>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</si>
  <si>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</si>
  <si>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</si>
  <si>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</si>
  <si>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</si>
  <si>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</si>
  <si>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</si>
  <si>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</si>
  <si>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</si>
  <si>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</si>
  <si>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</si>
  <si>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</si>
  <si>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</si>
  <si>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</si>
  <si>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</si>
  <si>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</si>
  <si>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</si>
  <si>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</si>
  <si>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</si>
  <si>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</si>
  <si>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</si>
  <si>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</si>
  <si>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</si>
  <si>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</si>
  <si>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</si>
  <si>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</si>
  <si>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</si>
  <si>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</si>
  <si>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</si>
  <si>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</si>
  <si>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</si>
  <si>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</si>
  <si>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</si>
  <si>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</si>
  <si>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</si>
  <si>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</si>
  <si>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</si>
  <si>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</si>
  <si>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</si>
  <si>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</si>
  <si>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</si>
  <si>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</si>
  <si>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</si>
  <si>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</si>
  <si>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</si>
  <si>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</si>
  <si>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</si>
  <si>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</si>
  <si>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</si>
  <si>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</si>
  <si>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</si>
  <si>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</si>
  <si>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</si>
  <si>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</si>
  <si>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</si>
  <si>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</si>
  <si>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</si>
  <si>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</si>
  <si>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</si>
  <si>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</si>
  <si>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</si>
  <si>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</si>
  <si>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</si>
  <si>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</si>
  <si>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</si>
  <si>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</si>
  <si>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</si>
  <si>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</si>
  <si>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</si>
  <si>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</si>
  <si>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</si>
  <si>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</si>
  <si>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</si>
  <si>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</si>
  <si>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</si>
  <si>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</si>
  <si>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</si>
  <si>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</si>
  <si>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</si>
  <si>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</si>
  <si>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</si>
  <si>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</si>
  <si>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</si>
  <si>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</si>
  <si>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</si>
  <si>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</si>
  <si>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</si>
  <si>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</si>
  <si>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</si>
  <si>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</si>
  <si>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</si>
  <si>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</si>
  <si>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</si>
  <si>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</si>
  <si>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</si>
  <si>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</si>
  <si>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</si>
  <si>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</si>
  <si>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</si>
  <si>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</si>
  <si>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</si>
  <si>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</si>
  <si>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</si>
  <si>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</si>
  <si>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</si>
  <si>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</si>
  <si>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</si>
  <si>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</si>
  <si>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</si>
  <si>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</si>
  <si>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</si>
  <si>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</si>
  <si>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</si>
  <si>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</si>
  <si>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</si>
  <si>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</si>
  <si>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</si>
  <si>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</si>
  <si>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</si>
  <si>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</si>
  <si>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</si>
  <si>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</si>
  <si>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</si>
  <si>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</si>
  <si>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</si>
  <si>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</si>
  <si>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</si>
  <si>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</si>
  <si>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</si>
  <si>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</si>
  <si>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</si>
  <si>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</si>
  <si>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</si>
  <si>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</si>
  <si>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</si>
  <si>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</si>
  <si>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</si>
  <si>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</si>
  <si>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</si>
  <si>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</si>
  <si>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</si>
  <si>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</si>
  <si>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</si>
  <si>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</si>
  <si>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</si>
  <si>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</si>
  <si>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</si>
  <si>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</si>
  <si>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</si>
  <si>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</si>
  <si>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</si>
  <si>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</si>
  <si>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</si>
  <si>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</si>
  <si>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</si>
  <si>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</si>
  <si>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</si>
  <si>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</si>
  <si>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</si>
  <si>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</si>
  <si>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</si>
  <si>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</si>
  <si>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</si>
  <si>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</si>
  <si>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</si>
  <si>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</si>
  <si>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</si>
  <si>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</si>
  <si>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</si>
  <si>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</si>
  <si>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</si>
  <si>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</si>
  <si>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</si>
  <si>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</si>
  <si>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</si>
  <si>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</si>
  <si>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</si>
  <si>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</si>
  <si>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</si>
  <si>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</si>
  <si>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</si>
  <si>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</si>
  <si>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</si>
  <si>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</si>
  <si>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</si>
  <si>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</si>
  <si>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</si>
  <si>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</si>
  <si>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</si>
  <si>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</si>
  <si>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</si>
  <si>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</si>
  <si>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</si>
  <si>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</si>
  <si>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</si>
  <si>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</si>
  <si>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</si>
  <si>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</si>
  <si>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</si>
  <si>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</si>
  <si>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</si>
  <si>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</si>
  <si>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</si>
  <si>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</si>
  <si>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</si>
  <si>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</si>
  <si>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</si>
  <si>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</si>
  <si>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</si>
  <si>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</si>
  <si>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</si>
  <si>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</si>
  <si>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</si>
  <si>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</si>
  <si>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</si>
  <si>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</si>
  <si>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</si>
  <si>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</si>
  <si>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</si>
  <si>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</si>
  <si>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</si>
  <si>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</si>
  <si>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</si>
  <si>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</si>
  <si>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</si>
  <si>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</si>
  <si>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</si>
  <si>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</si>
  <si>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</si>
  <si>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</si>
  <si>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</si>
  <si>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</si>
  <si>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</si>
  <si>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</si>
  <si>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</si>
  <si>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</si>
  <si>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</si>
  <si>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</si>
  <si>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</si>
  <si>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</si>
  <si>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</si>
  <si>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</si>
  <si>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</si>
  <si>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</si>
  <si>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</si>
  <si>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</si>
  <si>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</si>
  <si>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</si>
  <si>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</si>
  <si>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</si>
  <si>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</si>
  <si>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</si>
  <si>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</si>
  <si>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</si>
  <si>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</si>
  <si>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</si>
  <si>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</si>
  <si>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</si>
  <si>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</si>
  <si>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</si>
  <si>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</si>
  <si>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</si>
  <si>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</si>
  <si>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</si>
  <si>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</si>
  <si>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</si>
  <si>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</si>
  <si>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</si>
  <si>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</si>
  <si>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</si>
  <si>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</si>
  <si>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</si>
  <si>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</si>
  <si>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</si>
  <si>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</si>
  <si>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</si>
  <si>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</si>
  <si>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</si>
  <si>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</si>
  <si>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</si>
  <si>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</si>
  <si>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</si>
  <si>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</si>
  <si>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</si>
  <si>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</si>
  <si>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</si>
  <si>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</si>
  <si>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</si>
  <si>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</si>
  <si>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</si>
  <si>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</si>
  <si>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</si>
  <si>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</si>
  <si>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</si>
  <si>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</si>
  <si>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</si>
  <si>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</si>
  <si>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</si>
  <si>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</si>
  <si>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</si>
  <si>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</si>
  <si>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</si>
  <si>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</si>
  <si>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</si>
  <si>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</si>
  <si>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</si>
  <si>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</si>
  <si>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</si>
  <si>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</si>
  <si>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</si>
  <si>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</si>
  <si>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</si>
  <si>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</si>
  <si>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</si>
  <si>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</si>
  <si>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</si>
  <si>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</si>
  <si>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</si>
  <si>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</si>
  <si>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</si>
  <si>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</si>
  <si>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</si>
  <si>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</si>
  <si>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</si>
  <si>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</si>
  <si>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</si>
  <si>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</si>
  <si>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</si>
  <si>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</si>
  <si>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</si>
  <si>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</si>
  <si>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</si>
  <si>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</si>
  <si>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</si>
  <si>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</si>
  <si>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</si>
  <si>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</si>
  <si>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</si>
  <si>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</si>
  <si>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</si>
  <si>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</si>
  <si>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</si>
  <si>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</si>
  <si>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</si>
  <si>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</si>
  <si>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</si>
  <si>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</si>
  <si>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</si>
  <si>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</si>
  <si>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</si>
  <si>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</si>
  <si>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</si>
  <si>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</si>
  <si>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</si>
  <si>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</si>
  <si>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</si>
  <si>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</si>
  <si>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</si>
  <si>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</si>
  <si>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</si>
  <si>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</si>
  <si>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</si>
  <si>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</si>
  <si>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</si>
  <si>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</si>
  <si>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</si>
  <si>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</si>
  <si>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</si>
  <si>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</si>
  <si>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</si>
  <si>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</si>
  <si>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</si>
  <si>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</si>
  <si>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</si>
  <si>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</si>
  <si>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</si>
  <si>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</si>
  <si>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</si>
  <si>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</si>
  <si>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</si>
  <si>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</si>
  <si>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</si>
  <si>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</si>
  <si>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</si>
  <si>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</si>
  <si>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</si>
  <si>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</si>
  <si>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</si>
  <si>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</si>
  <si>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</si>
  <si>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</si>
  <si>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</si>
  <si>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</si>
  <si>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</si>
  <si>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</si>
  <si>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</si>
  <si>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</si>
  <si>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</si>
  <si>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</si>
  <si>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</si>
  <si>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</si>
  <si>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</si>
  <si>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</si>
  <si>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</si>
  <si>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</si>
  <si>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</si>
  <si>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</si>
  <si>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</si>
  <si>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</si>
  <si>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</si>
  <si>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</si>
  <si>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</si>
  <si>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</si>
  <si>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</si>
  <si>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</si>
  <si>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</si>
  <si>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</si>
  <si>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</si>
  <si>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</si>
  <si>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</si>
  <si>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</si>
  <si>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</si>
  <si>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</si>
  <si>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</si>
  <si>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</si>
  <si>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</si>
  <si>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</si>
  <si>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</si>
  <si>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</si>
  <si>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</si>
  <si>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</si>
  <si>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</si>
  <si>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</si>
  <si>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</si>
  <si>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</si>
  <si>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</si>
  <si>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</si>
  <si>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</si>
  <si>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</si>
  <si>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</si>
  <si>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</si>
  <si>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</si>
  <si>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</si>
  <si>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</si>
  <si>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</si>
  <si>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</si>
  <si>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</si>
  <si>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</si>
  <si>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</si>
  <si>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</si>
  <si>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</si>
  <si>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</si>
  <si>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</si>
  <si>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</si>
  <si>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</si>
  <si>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</si>
  <si>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</si>
  <si>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</si>
  <si>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</si>
  <si>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</si>
  <si>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</si>
  <si>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</si>
  <si>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</si>
  <si>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</si>
  <si>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</si>
  <si>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</si>
  <si>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</si>
  <si>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</si>
  <si>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</si>
  <si>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</si>
  <si>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</si>
  <si>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</si>
  <si>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</si>
  <si>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</si>
  <si>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</si>
  <si>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</si>
  <si>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</si>
  <si>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</si>
  <si>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</si>
  <si>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</si>
  <si>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</si>
  <si>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</si>
  <si>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</si>
  <si>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</si>
  <si>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</si>
  <si>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</si>
  <si>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</si>
  <si>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</si>
  <si>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</si>
  <si>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</si>
  <si>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</si>
  <si>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</si>
  <si>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</si>
  <si>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</si>
  <si>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</si>
  <si>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</si>
  <si>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</si>
  <si>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</si>
  <si>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</si>
  <si>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</si>
  <si>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</si>
  <si>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</si>
  <si>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</si>
  <si>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</si>
  <si>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</si>
  <si>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</si>
  <si>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</si>
  <si>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</si>
  <si>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</si>
  <si>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</si>
  <si>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</si>
  <si>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</si>
  <si>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</si>
  <si>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</si>
  <si>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</si>
  <si>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</si>
  <si>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</si>
  <si>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</si>
  <si>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</si>
  <si>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</si>
  <si>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</si>
  <si>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</si>
  <si>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</si>
  <si>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</si>
  <si>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</si>
  <si>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</si>
  <si>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</si>
  <si>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</si>
  <si>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</si>
  <si>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</si>
  <si>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</si>
  <si>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</si>
  <si>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</si>
  <si>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</si>
  <si>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</si>
  <si>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</si>
  <si>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</si>
  <si>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</si>
  <si>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</si>
  <si>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</si>
  <si>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</si>
  <si>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</si>
  <si>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</si>
  <si>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</si>
  <si>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</si>
  <si>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</si>
  <si>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</si>
  <si>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</si>
  <si>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</si>
  <si>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</si>
  <si>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</si>
  <si>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</si>
  <si>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</si>
  <si>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</si>
  <si>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</si>
  <si>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</si>
  <si>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</si>
  <si>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</si>
  <si>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</si>
  <si>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</si>
  <si>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</si>
  <si>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</si>
  <si>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</si>
  <si>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</si>
  <si>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</si>
  <si>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</si>
  <si>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</si>
  <si>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</si>
  <si>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</si>
  <si>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</si>
  <si>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</si>
  <si>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</si>
  <si>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</si>
  <si>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</si>
  <si>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</si>
  <si>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</si>
  <si>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</si>
  <si>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</si>
  <si>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</si>
  <si>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</si>
  <si>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</si>
  <si>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</si>
  <si>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</si>
  <si>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</si>
  <si>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</si>
  <si>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</si>
  <si>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</si>
  <si>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</si>
  <si>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</si>
  <si>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</si>
  <si>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</si>
  <si>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</si>
  <si>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</si>
  <si>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</si>
  <si>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</si>
  <si>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</si>
  <si>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</si>
  <si>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</si>
  <si>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</si>
  <si>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</si>
  <si>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</si>
  <si>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</si>
  <si>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</si>
  <si>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</si>
  <si>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</si>
  <si>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</si>
  <si>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</si>
  <si>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</si>
  <si>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</si>
  <si>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</si>
  <si>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</si>
  <si>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</si>
  <si>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</si>
  <si>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</si>
  <si>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</si>
  <si>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</si>
  <si>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</si>
  <si>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</si>
  <si>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</si>
  <si>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</si>
  <si>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</si>
  <si>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</si>
  <si>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</si>
  <si>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</si>
  <si>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</si>
  <si>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</si>
  <si>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</si>
  <si>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</si>
  <si>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</si>
  <si>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</si>
  <si>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</si>
  <si>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</si>
  <si>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</si>
  <si>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</si>
  <si>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</si>
  <si>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</si>
  <si>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</si>
  <si>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</si>
  <si>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</si>
  <si>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</si>
  <si>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</si>
  <si>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</si>
  <si>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</si>
  <si>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</si>
  <si>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</si>
  <si>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</si>
  <si>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</si>
  <si>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</si>
  <si>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</si>
  <si>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</si>
  <si>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</si>
  <si>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</si>
  <si>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</si>
  <si>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</si>
  <si>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</si>
  <si>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</si>
  <si>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</si>
  <si>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</si>
  <si>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</si>
  <si>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</si>
  <si>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</si>
  <si>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</si>
  <si>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</si>
  <si>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</si>
  <si>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</si>
  <si>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</si>
  <si>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</si>
  <si>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</si>
  <si>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</si>
  <si>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</si>
  <si>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</si>
  <si>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</si>
  <si>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</si>
  <si>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</si>
  <si>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</si>
  <si>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</si>
  <si>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</si>
  <si>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</si>
  <si>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</si>
  <si>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</si>
  <si>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</si>
  <si>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</si>
  <si>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</si>
  <si>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</si>
  <si>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</si>
  <si>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</si>
  <si>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</si>
  <si>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</si>
  <si>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</si>
  <si>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</si>
  <si>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</si>
  <si>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</si>
  <si>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</si>
  <si>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</si>
  <si>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</si>
  <si>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</si>
  <si>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</si>
  <si>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</si>
  <si>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</si>
  <si>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</si>
  <si>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</si>
  <si>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</si>
  <si>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</si>
  <si>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</si>
  <si>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</si>
  <si>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</si>
  <si>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</si>
  <si>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</si>
  <si>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</si>
  <si>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</si>
  <si>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</si>
  <si>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</si>
  <si>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</si>
  <si>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</si>
  <si>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</si>
  <si>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</si>
  <si>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</si>
  <si>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</si>
  <si>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</si>
  <si>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</si>
  <si>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</si>
  <si>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</si>
  <si>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</si>
  <si>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</si>
  <si>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</si>
  <si>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</si>
  <si>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</si>
  <si>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</si>
  <si>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</si>
  <si>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</si>
  <si>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</si>
  <si>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</si>
  <si>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</si>
  <si>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</si>
  <si>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</si>
  <si>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</si>
  <si>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</si>
  <si>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</si>
  <si>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</si>
  <si>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</si>
  <si>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</si>
  <si>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</si>
  <si>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</si>
  <si>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</si>
  <si>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</si>
  <si>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</si>
  <si>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</si>
  <si>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</si>
  <si>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</si>
  <si>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</si>
  <si>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</si>
  <si>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</si>
  <si>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</si>
  <si>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</si>
  <si>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</si>
  <si>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</si>
  <si>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</si>
  <si>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</si>
  <si>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</si>
  <si>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</si>
  <si>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</si>
  <si>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</si>
  <si>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</si>
  <si>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</si>
  <si>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</si>
  <si>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</si>
  <si>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</si>
  <si>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</si>
  <si>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</si>
  <si>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</si>
  <si>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</si>
  <si>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</si>
  <si>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</si>
  <si>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</si>
  <si>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</si>
  <si>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</si>
  <si>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</si>
  <si>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</si>
  <si>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</si>
  <si>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</si>
  <si>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</si>
  <si>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</si>
  <si>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</si>
  <si>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</si>
  <si>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</si>
  <si>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</si>
  <si>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</si>
  <si>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</si>
  <si>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</si>
  <si>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</si>
  <si>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</si>
  <si>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</si>
  <si>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</si>
  <si>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</si>
  <si>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</si>
  <si>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</si>
  <si>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</si>
  <si>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</si>
  <si>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</si>
  <si>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</si>
  <si>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</si>
  <si>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</si>
  <si>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</si>
  <si>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</si>
  <si>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</si>
  <si>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</si>
  <si>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</si>
  <si>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</si>
  <si>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</si>
  <si>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</si>
  <si>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</si>
  <si>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</si>
  <si>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</si>
  <si>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</si>
  <si>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</si>
  <si>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</si>
  <si>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</si>
  <si>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</si>
  <si>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</si>
  <si>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</si>
  <si>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</si>
  <si>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</si>
  <si>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</si>
  <si>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</si>
  <si>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</si>
  <si>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</si>
  <si>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</si>
  <si>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</si>
  <si>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</si>
  <si>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</si>
  <si>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</si>
  <si>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</si>
  <si>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</si>
  <si>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</si>
  <si>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</si>
  <si>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</si>
  <si>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</si>
  <si>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</si>
  <si>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</si>
  <si>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</si>
  <si>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</si>
  <si>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</si>
  <si>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</si>
  <si>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</si>
  <si>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</si>
  <si>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</si>
  <si>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</si>
  <si>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</si>
  <si>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</si>
  <si>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</si>
  <si>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</si>
  <si>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</si>
  <si>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</si>
  <si>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</si>
  <si>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</si>
  <si>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</si>
  <si>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</si>
  <si>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</si>
  <si>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</si>
  <si>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</si>
  <si>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</si>
  <si>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</si>
  <si>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</si>
  <si>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</si>
  <si>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</si>
  <si>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</si>
  <si>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</si>
  <si>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</si>
  <si>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</si>
  <si>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</si>
  <si>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</si>
  <si>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</si>
  <si>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</si>
  <si>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</si>
  <si>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</si>
  <si>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</si>
  <si>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</si>
  <si>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</si>
  <si>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</si>
  <si>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</si>
  <si>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</si>
  <si>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</si>
  <si>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</si>
  <si>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</si>
  <si>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</si>
  <si>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</si>
  <si>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</si>
  <si>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</si>
  <si>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</si>
  <si>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</si>
  <si>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</si>
  <si>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</si>
  <si>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</si>
  <si>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</si>
  <si>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</si>
  <si>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</si>
  <si>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</si>
  <si>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</si>
  <si>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</si>
  <si>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</si>
  <si>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</si>
  <si>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</si>
  <si>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</si>
  <si>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</si>
  <si>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</si>
  <si>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</si>
  <si>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</si>
  <si>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</si>
  <si>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</si>
  <si>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</si>
  <si>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</si>
  <si>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</si>
  <si>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</si>
  <si>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</si>
  <si>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</si>
  <si>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</si>
  <si>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</si>
  <si>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</si>
  <si>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</si>
  <si>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</si>
  <si>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</si>
  <si>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</si>
  <si>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</si>
  <si>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</si>
  <si>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</si>
  <si>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</si>
  <si>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</si>
  <si>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</si>
  <si>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</si>
  <si>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</si>
  <si>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</si>
  <si>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</si>
  <si>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</si>
  <si>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</si>
  <si>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</si>
  <si>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</si>
  <si>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</si>
  <si>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</si>
  <si>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</si>
  <si>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</si>
  <si>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</si>
  <si>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</si>
  <si>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</si>
  <si>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</si>
  <si>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</si>
  <si>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</si>
  <si>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</si>
  <si>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</si>
  <si>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</si>
  <si>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</si>
  <si>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</si>
  <si>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</si>
  <si>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</si>
  <si>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</si>
  <si>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</si>
  <si>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</si>
  <si>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</si>
  <si>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</si>
  <si>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</si>
  <si>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</si>
  <si>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</si>
  <si>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</si>
  <si>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</si>
  <si>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</si>
  <si>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</si>
  <si>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</si>
  <si>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</si>
  <si>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</si>
  <si>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</si>
  <si>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</si>
  <si>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</si>
  <si>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</si>
  <si>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</si>
  <si>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</si>
  <si>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</si>
  <si>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</si>
  <si>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</si>
  <si>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</si>
  <si>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</si>
  <si>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</si>
  <si>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</si>
  <si>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</si>
  <si>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</si>
  <si>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</si>
  <si>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</si>
  <si>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</si>
  <si>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</si>
  <si>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</si>
  <si>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</si>
  <si>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</si>
  <si>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</si>
  <si>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</si>
  <si>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</si>
  <si>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</si>
  <si>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</si>
  <si>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</si>
  <si>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</si>
  <si>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</si>
  <si>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</si>
  <si>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</si>
  <si>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</si>
  <si>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</si>
  <si>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</si>
  <si>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</si>
  <si>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</si>
  <si>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</si>
  <si>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</si>
  <si>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</si>
  <si>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</si>
  <si>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</si>
  <si>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</si>
  <si>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</si>
  <si>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</si>
  <si>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</si>
  <si>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</si>
  <si>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</si>
  <si>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</si>
  <si>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</si>
  <si>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</si>
  <si>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</si>
  <si>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</si>
  <si>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</si>
  <si>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</si>
  <si>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</si>
  <si>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</si>
  <si>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</si>
  <si>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</si>
  <si>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</si>
  <si>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</si>
  <si>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</si>
  <si>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</si>
  <si>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</si>
  <si>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</si>
  <si>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</si>
  <si>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</si>
  <si>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</si>
  <si>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</si>
  <si>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</si>
  <si>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</si>
  <si>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</si>
  <si>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</si>
  <si>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</si>
  <si>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</si>
  <si>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</si>
  <si>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</si>
  <si>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</si>
  <si>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</si>
  <si>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</si>
  <si>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</si>
  <si>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</si>
  <si>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</si>
  <si>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</si>
  <si>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</si>
  <si>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</si>
  <si>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</si>
  <si>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</si>
  <si>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</si>
  <si>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</si>
  <si>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</si>
  <si>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</si>
  <si>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</si>
  <si>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</si>
  <si>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</si>
  <si>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</si>
  <si>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</si>
  <si>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</si>
  <si>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</si>
  <si>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</si>
  <si>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</si>
  <si>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</si>
  <si>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</si>
  <si>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</si>
  <si>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</si>
  <si>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</si>
  <si>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</si>
  <si>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</si>
  <si>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</si>
  <si>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</si>
  <si>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</si>
  <si>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</si>
  <si>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</si>
  <si>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</si>
  <si>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</si>
  <si>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</si>
  <si>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</si>
  <si>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</si>
  <si>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</si>
  <si>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</si>
  <si>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</si>
  <si>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</si>
  <si>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</si>
  <si>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</si>
  <si>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</si>
  <si>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</si>
  <si>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</si>
  <si>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</si>
  <si>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</si>
  <si>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</si>
  <si>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</si>
  <si>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</si>
  <si>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</si>
  <si>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</si>
  <si>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</si>
  <si>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</si>
  <si>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</si>
  <si>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</si>
  <si>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</si>
  <si>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</si>
  <si>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</si>
  <si>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</si>
  <si>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</si>
  <si>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</si>
  <si>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</si>
  <si>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</si>
  <si>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</si>
  <si>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</si>
  <si>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</si>
  <si>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</si>
  <si>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</si>
  <si>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</si>
  <si>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</si>
  <si>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</si>
  <si>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</si>
  <si>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</si>
  <si>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</si>
  <si>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</si>
  <si>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</si>
  <si>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</si>
  <si>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</si>
  <si>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</si>
  <si>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</si>
  <si>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</si>
  <si>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</si>
  <si>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</si>
  <si>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</si>
  <si>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</si>
  <si>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</si>
  <si>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</si>
  <si>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</si>
  <si>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</si>
  <si>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</si>
  <si>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</si>
  <si>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</si>
  <si>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</si>
  <si>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</si>
  <si>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</si>
  <si>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</si>
  <si>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</si>
  <si>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</si>
  <si>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</si>
  <si>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</si>
  <si>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</si>
  <si>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</si>
  <si>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</si>
  <si>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</si>
  <si>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</si>
  <si>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</si>
  <si>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</si>
  <si>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</si>
  <si>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</si>
  <si>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</si>
  <si>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</si>
  <si>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</si>
  <si>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</si>
  <si>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</si>
  <si>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</si>
  <si>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</si>
  <si>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</si>
  <si>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</si>
  <si>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</si>
  <si>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</si>
  <si>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</si>
  <si>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</si>
  <si>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</si>
  <si>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</si>
  <si>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</si>
  <si>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</si>
  <si>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</si>
  <si>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</si>
  <si>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</si>
  <si>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</si>
  <si>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</si>
  <si>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</si>
  <si>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</si>
  <si>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</si>
  <si>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</si>
  <si>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</si>
  <si>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</si>
  <si>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</si>
  <si>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</si>
  <si>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</si>
  <si>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</si>
  <si>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</si>
  <si>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</si>
  <si>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</si>
  <si>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</si>
  <si>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</si>
  <si>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</si>
  <si>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</si>
  <si>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</si>
  <si>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</si>
  <si>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</si>
  <si>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</si>
  <si>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</si>
  <si>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</si>
  <si>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</si>
  <si>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</si>
  <si>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</si>
  <si>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</si>
  <si>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</si>
  <si>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</si>
  <si>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</si>
  <si>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</si>
  <si>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</si>
  <si>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</si>
  <si>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</si>
  <si>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</si>
  <si>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</si>
  <si>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</si>
  <si>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</si>
  <si>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</si>
  <si>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</si>
  <si>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</si>
  <si>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</si>
  <si>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</si>
  <si>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</si>
  <si>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</si>
  <si>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</si>
  <si>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</si>
  <si>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</si>
  <si>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</si>
  <si>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</si>
  <si>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</si>
  <si>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</si>
  <si>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</si>
  <si>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</si>
  <si>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</si>
  <si>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</si>
  <si>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</si>
  <si>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</si>
  <si>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</si>
  <si>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</si>
  <si>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</si>
  <si>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</si>
  <si>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</si>
  <si>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</si>
  <si>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</si>
  <si>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</si>
  <si>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</si>
  <si>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</si>
  <si>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</si>
  <si>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</si>
  <si>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</si>
  <si>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</si>
  <si>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</si>
  <si>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</si>
  <si>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</si>
  <si>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</si>
  <si>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</si>
  <si>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</si>
  <si>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</si>
  <si>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</si>
  <si>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</si>
  <si>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</si>
  <si>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</si>
  <si>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</si>
  <si>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</si>
  <si>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</si>
  <si>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</si>
  <si>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</si>
  <si>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</si>
  <si>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</si>
  <si>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</si>
  <si>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</si>
  <si>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</si>
  <si>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</si>
  <si>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</si>
  <si>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</si>
  <si>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</si>
  <si>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</si>
  <si>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</si>
  <si>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</si>
  <si>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</si>
  <si>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</si>
  <si>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</si>
  <si>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</si>
  <si>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</si>
  <si>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</si>
  <si>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</si>
  <si>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</si>
  <si>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</si>
  <si>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</si>
  <si>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</si>
  <si>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</si>
  <si>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</si>
  <si>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</si>
  <si>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</si>
  <si>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</si>
  <si>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</si>
  <si>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</si>
  <si>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</si>
  <si>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</si>
  <si>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</si>
  <si>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</si>
  <si>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</si>
  <si>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</si>
  <si>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</si>
  <si>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</si>
  <si>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</si>
  <si>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</si>
  <si>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</si>
  <si>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</si>
  <si>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</si>
  <si>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</si>
  <si>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</si>
  <si>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</si>
  <si>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</si>
  <si>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</si>
  <si>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</si>
  <si>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</si>
  <si>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</si>
  <si>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</si>
  <si>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</si>
  <si>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</si>
  <si>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</si>
  <si>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</si>
  <si>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</si>
  <si>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</si>
  <si>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</si>
  <si>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</si>
  <si>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</si>
  <si>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</si>
  <si>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</si>
  <si>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</si>
  <si>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</si>
  <si>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</si>
  <si>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</si>
  <si>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</si>
  <si>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</si>
  <si>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</si>
  <si>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</si>
  <si>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</si>
  <si>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</si>
  <si>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</si>
  <si>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</si>
  <si>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</si>
  <si>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</si>
  <si>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</si>
  <si>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</si>
  <si>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</si>
  <si>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</si>
  <si>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</si>
  <si>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</si>
  <si>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</si>
  <si>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</si>
  <si>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</si>
  <si>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</si>
  <si>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</si>
  <si>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</si>
  <si>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</si>
  <si>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</si>
  <si>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</si>
  <si>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</si>
  <si>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</si>
  <si>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</si>
  <si>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</si>
  <si>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</si>
  <si>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</si>
  <si>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</si>
  <si>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</si>
  <si>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</si>
  <si>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</si>
  <si>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</si>
  <si>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</si>
  <si>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</si>
  <si>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</si>
  <si>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</si>
  <si>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</si>
  <si>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</si>
  <si>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</si>
  <si>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</si>
  <si>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</si>
  <si>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</si>
  <si>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</si>
  <si>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</si>
  <si>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</si>
  <si>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</si>
  <si>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</si>
  <si>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</si>
  <si>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</si>
  <si>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</si>
  <si>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</si>
  <si>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</si>
  <si>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</si>
  <si>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</si>
  <si>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</si>
  <si>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</si>
  <si>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</si>
  <si>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</si>
  <si>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</si>
  <si>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</si>
  <si>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</si>
  <si>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</si>
  <si>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</si>
  <si>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</si>
  <si>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</si>
  <si>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</si>
  <si>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</si>
  <si>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</si>
  <si>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</si>
  <si>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</si>
  <si>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</si>
  <si>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</si>
  <si>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</si>
  <si>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</si>
  <si>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</si>
  <si>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</si>
  <si>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</si>
  <si>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</si>
  <si>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</si>
  <si>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</si>
  <si>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</si>
  <si>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</si>
  <si>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</si>
  <si>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</si>
  <si>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</si>
  <si>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</si>
  <si>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</si>
  <si>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</si>
  <si>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</si>
  <si>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</si>
  <si>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</si>
  <si>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</si>
  <si>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</si>
  <si>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</si>
  <si>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</si>
  <si>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</si>
  <si>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</si>
  <si>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</si>
  <si>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</si>
  <si>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</si>
  <si>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</si>
  <si>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</si>
  <si>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</si>
  <si>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</si>
  <si>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</si>
  <si>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</si>
  <si>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</si>
  <si>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</si>
  <si>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</si>
  <si>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</si>
  <si>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</si>
  <si>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</si>
  <si>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</si>
  <si>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</si>
  <si>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</si>
  <si>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</si>
  <si>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</si>
  <si>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</si>
  <si>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</si>
  <si>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</si>
  <si>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</si>
  <si>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</si>
  <si>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</si>
  <si>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</si>
  <si>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</si>
  <si>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</si>
  <si>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</si>
  <si>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</si>
  <si>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</si>
  <si>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</si>
  <si>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</si>
  <si>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</si>
  <si>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</si>
  <si>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</si>
  <si>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</si>
  <si>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</si>
  <si>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</si>
  <si>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</si>
  <si>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</si>
  <si>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</si>
  <si>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</si>
  <si>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</si>
  <si>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</si>
  <si>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</si>
  <si>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</si>
  <si>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</si>
  <si>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</si>
  <si>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</si>
  <si>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</si>
  <si>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</si>
  <si>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</si>
  <si>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</si>
  <si>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</si>
  <si>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</si>
  <si>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</si>
  <si>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</si>
  <si>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</si>
  <si>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</si>
  <si>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</si>
  <si>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</si>
  <si>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</si>
  <si>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</si>
  <si>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</si>
  <si>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</si>
  <si>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</si>
  <si>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</si>
  <si>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</si>
  <si>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</si>
  <si>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</si>
  <si>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</si>
  <si>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</si>
  <si>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</si>
  <si>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</si>
  <si>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</si>
  <si>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</si>
  <si>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</si>
  <si>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</si>
  <si>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</si>
  <si>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</si>
  <si>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</si>
  <si>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</si>
  <si>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</si>
  <si>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</si>
  <si>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</si>
  <si>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</si>
  <si>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</si>
  <si>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</si>
  <si>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</si>
  <si>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</si>
  <si>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</si>
  <si>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</si>
  <si>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</si>
  <si>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</si>
  <si>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</si>
  <si>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</si>
  <si>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</si>
  <si>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</si>
  <si>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</si>
  <si>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</si>
  <si>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</si>
  <si>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</si>
  <si>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</si>
  <si>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</si>
  <si>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</si>
  <si>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</si>
  <si>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</si>
  <si>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</si>
  <si>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</si>
  <si>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</si>
  <si>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</si>
  <si>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</si>
  <si>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</si>
  <si>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</si>
  <si>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</si>
  <si>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</si>
  <si>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</si>
  <si>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</si>
  <si>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</si>
  <si>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</si>
  <si>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</si>
  <si>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</si>
  <si>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</si>
  <si>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</si>
  <si>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</si>
  <si>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</si>
  <si>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</si>
  <si>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</si>
  <si>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</si>
  <si>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</si>
  <si>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</si>
  <si>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</si>
  <si>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</si>
  <si>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</si>
  <si>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</si>
  <si>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</si>
  <si>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</si>
  <si>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</si>
  <si>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</si>
  <si>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</si>
  <si>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</si>
  <si>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</si>
  <si>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</si>
  <si>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</si>
  <si>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</si>
  <si>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</si>
  <si>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</si>
  <si>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</si>
  <si>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</si>
  <si>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</si>
  <si>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</si>
  <si>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</si>
  <si>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</si>
  <si>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</si>
  <si>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</si>
  <si>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</si>
  <si>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</si>
  <si>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</si>
  <si>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</si>
  <si>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</si>
  <si>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</si>
  <si>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</si>
  <si>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</si>
  <si>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</si>
  <si>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</si>
  <si>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</si>
  <si>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</si>
  <si>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</si>
  <si>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</si>
  <si>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</si>
  <si>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</si>
  <si>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</si>
  <si>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</si>
  <si>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</si>
  <si>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</si>
  <si>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</si>
  <si>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</si>
  <si>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</si>
  <si>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</si>
  <si>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</si>
  <si>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</si>
  <si>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</si>
  <si>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</si>
  <si>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</si>
  <si>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</si>
  <si>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</si>
  <si>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</si>
  <si>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</si>
  <si>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</si>
  <si>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</si>
  <si>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</si>
  <si>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</si>
  <si>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</si>
  <si>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</si>
  <si>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</si>
  <si>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</si>
  <si>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</si>
  <si>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</si>
  <si>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</si>
  <si>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</si>
  <si>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</si>
  <si>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</si>
  <si>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</si>
  <si>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</si>
  <si>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</si>
  <si>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</si>
  <si>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</si>
  <si>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</si>
  <si>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</si>
  <si>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</si>
  <si>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</si>
  <si>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</si>
  <si>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</si>
  <si>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</si>
  <si>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</si>
  <si>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</si>
  <si>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</si>
  <si>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</si>
  <si>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</si>
  <si>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</si>
  <si>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</si>
  <si>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</si>
  <si>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</si>
  <si>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</si>
  <si>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</si>
  <si>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</si>
  <si>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</si>
  <si>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</si>
  <si>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</si>
  <si>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</si>
  <si>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</si>
  <si>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</si>
  <si>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</si>
  <si>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</si>
  <si>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</si>
  <si>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</si>
  <si>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</si>
  <si>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</si>
  <si>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</si>
  <si>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</si>
  <si>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</si>
  <si>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</si>
  <si>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</si>
  <si>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</si>
  <si>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</si>
  <si>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</si>
  <si>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</si>
  <si>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</si>
  <si>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</si>
  <si>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</si>
  <si>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</si>
  <si>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</si>
  <si>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</si>
  <si>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</si>
  <si>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</si>
  <si>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</si>
  <si>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</si>
  <si>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</si>
  <si>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</si>
  <si>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</si>
  <si>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</si>
  <si>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</si>
  <si>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</si>
  <si>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</si>
  <si>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</si>
  <si>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</si>
  <si>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</si>
  <si>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</si>
  <si>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</si>
  <si>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</si>
  <si>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</si>
  <si>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</si>
  <si>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</si>
  <si>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</si>
  <si>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</si>
  <si>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</si>
  <si>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</si>
  <si>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</si>
  <si>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</si>
  <si>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</si>
  <si>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</si>
  <si>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</si>
  <si>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</si>
  <si>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</si>
  <si>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</si>
  <si>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</si>
  <si>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</si>
  <si>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</si>
  <si>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</si>
  <si>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</si>
  <si>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</si>
  <si>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</si>
  <si>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</si>
  <si>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</si>
  <si>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</si>
  <si>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</si>
  <si>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</si>
  <si>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</si>
  <si>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</si>
  <si>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</si>
  <si>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</si>
  <si>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</si>
  <si>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</si>
  <si>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</si>
  <si>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</si>
  <si>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</si>
  <si>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</si>
  <si>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</si>
  <si>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</si>
  <si>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</si>
  <si>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</si>
  <si>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</si>
  <si>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</si>
  <si>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</si>
  <si>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</si>
  <si>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</si>
  <si>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</si>
  <si>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</si>
  <si>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</si>
  <si>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</si>
  <si>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</si>
  <si>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</si>
  <si>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</si>
  <si>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</si>
  <si>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</si>
  <si>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</si>
  <si>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</si>
  <si>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</si>
  <si>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</si>
  <si>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</si>
  <si>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</si>
  <si>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</si>
  <si>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</si>
  <si>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</si>
  <si>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</si>
  <si>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</si>
  <si>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</si>
  <si>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</si>
  <si>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</si>
  <si>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</si>
  <si>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</si>
  <si>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</si>
  <si>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</si>
  <si>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</si>
  <si>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</si>
  <si>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</si>
  <si>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</si>
  <si>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</si>
  <si>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</si>
  <si>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</si>
  <si>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</si>
  <si>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</si>
  <si>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</si>
  <si>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</si>
  <si>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</si>
  <si>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</si>
  <si>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</si>
  <si>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</si>
  <si>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</si>
  <si>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</si>
  <si>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</si>
  <si>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</si>
  <si>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</si>
  <si>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</si>
  <si>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</si>
  <si>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</si>
  <si>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</si>
  <si>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</si>
  <si>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</si>
  <si>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</si>
  <si>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</si>
  <si>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</si>
  <si>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</si>
  <si>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</si>
  <si>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</si>
  <si>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</si>
  <si>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</si>
  <si>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</si>
  <si>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</si>
  <si>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</si>
  <si>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</si>
  <si>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</si>
  <si>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</si>
  <si>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</si>
  <si>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</si>
  <si>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</si>
  <si>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</si>
  <si>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</si>
  <si>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</si>
  <si>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</si>
  <si>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</si>
  <si>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</si>
  <si>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</si>
  <si>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</si>
  <si>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</si>
  <si>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</si>
  <si>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</si>
  <si>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</si>
  <si>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</si>
  <si>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</si>
  <si>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</si>
  <si>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</si>
  <si>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</si>
  <si>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</si>
  <si>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</si>
  <si>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</si>
  <si>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</si>
  <si>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</si>
  <si>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</si>
  <si>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</si>
  <si>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</si>
  <si>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</si>
  <si>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</si>
  <si>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</si>
  <si>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</si>
  <si>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</si>
  <si>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</si>
  <si>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</si>
  <si>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</si>
  <si>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</si>
  <si>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</si>
  <si>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</si>
  <si>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</si>
  <si>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</si>
  <si>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</si>
  <si>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</si>
  <si>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</si>
  <si>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</si>
  <si>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</si>
  <si>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</si>
  <si>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</si>
  <si>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</si>
  <si>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</si>
  <si>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</si>
  <si>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</si>
  <si>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</si>
  <si>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</si>
  <si>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</si>
  <si>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</si>
  <si>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</si>
  <si>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</si>
  <si>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</si>
  <si>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</si>
  <si>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</si>
  <si>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</si>
  <si>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</si>
  <si>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</si>
  <si>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</si>
  <si>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</si>
  <si>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</si>
  <si>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</si>
  <si>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</si>
  <si>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</si>
  <si>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</si>
  <si>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</si>
  <si>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</si>
  <si>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</si>
  <si>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</si>
  <si>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</si>
  <si>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</si>
  <si>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</si>
  <si>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</si>
  <si>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</si>
  <si>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</si>
  <si>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</si>
  <si>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</si>
  <si>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</si>
  <si>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</si>
  <si>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</si>
  <si>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</si>
  <si>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</si>
  <si>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</si>
  <si>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</si>
  <si>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</si>
  <si>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</si>
  <si>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</si>
  <si>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</si>
  <si>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</si>
  <si>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</si>
  <si>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</si>
  <si>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</si>
  <si>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</si>
  <si>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</si>
  <si>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</si>
  <si>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</si>
  <si>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</si>
  <si>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</si>
  <si>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</si>
  <si>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</si>
  <si>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</si>
  <si>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</si>
  <si>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</si>
  <si>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</si>
  <si>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</si>
  <si>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</si>
  <si>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</si>
  <si>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</si>
  <si>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</si>
  <si>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</si>
  <si>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</si>
  <si>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</si>
  <si>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</si>
  <si>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</si>
  <si>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</si>
  <si>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</si>
  <si>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</si>
  <si>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</si>
  <si>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</si>
  <si>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</si>
  <si>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</si>
  <si>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</si>
  <si>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</si>
  <si>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</si>
  <si>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</si>
  <si>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</si>
  <si>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</si>
  <si>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</si>
  <si>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</si>
  <si>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</si>
  <si>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</si>
  <si>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</si>
  <si>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</si>
  <si>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</si>
  <si>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</si>
  <si>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</si>
  <si>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</si>
  <si>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</si>
  <si>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</si>
  <si>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</si>
  <si>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</si>
  <si>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</si>
  <si>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</si>
  <si>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</si>
  <si>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</si>
  <si>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</si>
  <si>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</si>
  <si>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</si>
  <si>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</si>
  <si>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</si>
  <si>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</si>
  <si>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</si>
  <si>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</si>
  <si>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</si>
  <si>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</si>
  <si>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</si>
  <si>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</si>
  <si>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</si>
  <si>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</si>
  <si>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</si>
  <si>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</si>
  <si>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</si>
  <si>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</si>
  <si>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</si>
  <si>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</si>
  <si>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</si>
  <si>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</si>
  <si>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</si>
  <si>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</si>
  <si>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</si>
  <si>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</si>
  <si>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</si>
  <si>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</si>
  <si>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</si>
  <si>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</si>
  <si>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</si>
  <si>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</si>
  <si>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</si>
  <si>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</si>
  <si>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</si>
  <si>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</si>
  <si>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</si>
  <si>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</si>
  <si>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</si>
  <si>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</si>
  <si>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</si>
  <si>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</si>
  <si>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</si>
  <si>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</si>
  <si>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</si>
  <si>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</si>
  <si>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</si>
  <si>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</si>
  <si>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</si>
  <si>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</si>
  <si>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</si>
  <si>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</si>
  <si>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</si>
  <si>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</si>
  <si>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</si>
  <si>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</si>
  <si>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</si>
  <si>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</si>
  <si>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</si>
  <si>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</si>
  <si>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</si>
  <si>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</si>
  <si>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</si>
  <si>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</si>
  <si>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</si>
  <si>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</si>
  <si>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</si>
  <si>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</si>
  <si>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</si>
  <si>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</si>
  <si>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</si>
  <si>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</si>
  <si>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</si>
  <si>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</si>
  <si>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</si>
  <si>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</si>
  <si>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</si>
  <si>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</si>
  <si>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</si>
  <si>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</si>
  <si>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</si>
  <si>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</si>
  <si>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</si>
  <si>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</si>
  <si>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</si>
  <si>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</si>
  <si>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</si>
  <si>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</si>
  <si>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</si>
  <si>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</si>
  <si>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</si>
  <si>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</si>
  <si>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</si>
  <si>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</si>
  <si>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</si>
  <si>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</si>
  <si>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</si>
  <si>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</si>
  <si>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</si>
  <si>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</si>
  <si>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</si>
  <si>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</si>
  <si>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</si>
  <si>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</si>
  <si>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</si>
  <si>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</si>
  <si>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</si>
  <si>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</si>
  <si>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</si>
  <si>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</si>
  <si>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</si>
  <si>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</si>
  <si>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</si>
  <si>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</si>
  <si>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</si>
  <si>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</si>
  <si>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</si>
  <si>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</si>
  <si>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</si>
  <si>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</si>
  <si>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</si>
  <si>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</si>
  <si>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</si>
  <si>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</si>
  <si>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</si>
  <si>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</si>
  <si>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</si>
  <si>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</si>
  <si>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</si>
  <si>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</si>
  <si>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</si>
  <si>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</si>
  <si>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</si>
  <si>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</si>
  <si>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</si>
  <si>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</si>
  <si>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</si>
  <si>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</si>
  <si>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</si>
  <si>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</si>
  <si>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</si>
  <si>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</si>
  <si>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</si>
  <si>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</si>
  <si>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</si>
  <si>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</si>
  <si>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</si>
  <si>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</si>
  <si>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</si>
  <si>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</si>
  <si>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</si>
  <si>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</si>
  <si>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</si>
  <si>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</si>
  <si>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</si>
  <si>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</si>
  <si>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</si>
  <si>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</si>
  <si>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</si>
  <si>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</si>
  <si>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</si>
  <si>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</si>
  <si>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</si>
  <si>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</si>
  <si>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</si>
  <si>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</si>
  <si>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</si>
  <si>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</si>
  <si>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</si>
  <si>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</si>
  <si>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</si>
  <si>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</si>
  <si>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</si>
  <si>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</si>
  <si>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</si>
  <si>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</si>
  <si>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</si>
  <si>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</si>
  <si>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</si>
  <si>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</si>
  <si>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</si>
  <si>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</si>
  <si>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</si>
  <si>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</si>
  <si>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</si>
  <si>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</si>
  <si>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</si>
  <si>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</si>
  <si>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</si>
  <si>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</si>
  <si>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</si>
  <si>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</si>
  <si>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</si>
  <si>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</si>
  <si>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</si>
  <si>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</si>
  <si>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</si>
  <si>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</si>
  <si>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</si>
  <si>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</si>
  <si>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</si>
  <si>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</si>
  <si>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</si>
  <si>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</si>
  <si>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</si>
  <si>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</si>
  <si>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</si>
  <si>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</si>
  <si>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</si>
  <si>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</si>
  <si>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</si>
  <si>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</si>
  <si>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</si>
  <si>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</si>
  <si>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</si>
  <si>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</si>
  <si>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</si>
  <si>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</si>
  <si>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</si>
  <si>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</si>
  <si>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</si>
  <si>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</si>
  <si>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</si>
  <si>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</si>
  <si>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</si>
  <si>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</si>
  <si>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</si>
  <si>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</si>
  <si>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</si>
  <si>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</si>
  <si>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</si>
  <si>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</si>
  <si>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</si>
  <si>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</si>
  <si>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</si>
  <si>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</si>
  <si>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</si>
  <si>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</si>
  <si>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</si>
  <si>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</si>
  <si>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</si>
  <si>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</si>
  <si>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</si>
  <si>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</si>
  <si>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</si>
  <si>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</si>
  <si>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</si>
  <si>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</si>
  <si>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</si>
  <si>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</si>
  <si>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</si>
  <si>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</si>
  <si>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</si>
  <si>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</si>
  <si>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</si>
  <si>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</si>
  <si>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</si>
  <si>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</si>
  <si>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</si>
  <si>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</si>
  <si>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</si>
  <si>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</si>
  <si>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</si>
  <si>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</si>
  <si>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</si>
  <si>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</si>
  <si>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</si>
  <si>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</si>
  <si>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</si>
  <si>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</si>
  <si>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</si>
  <si>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</si>
  <si>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</si>
  <si>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</si>
  <si>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</si>
  <si>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</si>
  <si>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</si>
  <si>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</si>
  <si>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</si>
  <si>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</si>
  <si>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</si>
  <si>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</si>
  <si>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</si>
  <si>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</si>
  <si>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</si>
  <si>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</si>
  <si>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</si>
  <si>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</si>
  <si>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</si>
  <si>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</si>
  <si>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</si>
  <si>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</si>
  <si>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</si>
  <si>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</si>
  <si>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</si>
  <si>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</si>
  <si>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</si>
  <si>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</si>
  <si>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</si>
  <si>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</si>
  <si>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</si>
  <si>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</si>
  <si>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</si>
  <si>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</si>
  <si>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</si>
  <si>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</si>
  <si>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</si>
  <si>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</si>
  <si>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</si>
  <si>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</si>
  <si>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</si>
  <si>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</si>
  <si>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</si>
  <si>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</si>
  <si>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</si>
  <si>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</si>
  <si>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</si>
  <si>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</si>
  <si>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</si>
  <si>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</si>
  <si>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</si>
  <si>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</si>
  <si>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</si>
  <si>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</si>
  <si>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</si>
  <si>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</si>
  <si>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</si>
  <si>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</si>
  <si>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</si>
  <si>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</si>
  <si>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</si>
  <si>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</si>
  <si>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</si>
  <si>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</si>
  <si>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</si>
  <si>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</si>
  <si>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</si>
  <si>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</si>
  <si>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</si>
  <si>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</si>
  <si>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</si>
  <si>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</si>
  <si>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</si>
  <si>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</si>
  <si>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</si>
  <si>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</si>
  <si>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</si>
  <si>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</si>
  <si>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</si>
  <si>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</si>
  <si>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</si>
  <si>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</si>
  <si>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</si>
  <si>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</si>
  <si>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</si>
  <si>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</si>
  <si>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</si>
  <si>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</si>
  <si>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</si>
  <si>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</si>
  <si>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</si>
  <si>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</si>
  <si>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</si>
  <si>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</si>
  <si>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</si>
  <si>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</si>
  <si>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</si>
  <si>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</si>
  <si>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</si>
  <si>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</si>
  <si>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</si>
  <si>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</si>
  <si>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</si>
  <si>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</si>
  <si>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</si>
  <si>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</si>
  <si>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</si>
  <si>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</si>
  <si>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</si>
  <si>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</si>
  <si>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</si>
  <si>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</si>
  <si>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</si>
  <si>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</si>
  <si>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</si>
  <si>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</si>
  <si>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</si>
  <si>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</si>
  <si>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</si>
  <si>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</si>
  <si>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</si>
  <si>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</si>
  <si>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</si>
  <si>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</si>
  <si>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</si>
  <si>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</si>
  <si>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</si>
  <si>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</si>
  <si>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</si>
  <si>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</si>
  <si>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</si>
  <si>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</si>
  <si>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</si>
  <si>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</si>
  <si>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</si>
  <si>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</si>
  <si>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</si>
  <si>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</si>
  <si>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</si>
  <si>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</si>
  <si>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</si>
  <si>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</si>
  <si>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</si>
  <si>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</si>
  <si>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</si>
  <si>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</si>
  <si>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</si>
  <si>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</si>
  <si>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</si>
  <si>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</si>
  <si>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</si>
  <si>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</si>
  <si>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</si>
  <si>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</si>
  <si>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</si>
  <si>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</si>
  <si>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</si>
  <si>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</si>
  <si>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</si>
  <si>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</si>
  <si>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</si>
  <si>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</si>
  <si>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</si>
  <si>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</si>
  <si>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</si>
  <si>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</si>
  <si>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</si>
  <si>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</si>
  <si>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</si>
  <si>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</si>
  <si>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</si>
  <si>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</si>
  <si>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</si>
  <si>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</si>
  <si>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</si>
  <si>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</si>
  <si>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</si>
  <si>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</si>
  <si>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</si>
  <si>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</si>
  <si>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</si>
  <si>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</si>
  <si>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</si>
  <si>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</si>
  <si>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</si>
  <si>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</si>
  <si>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</si>
  <si>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</si>
  <si>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</si>
  <si>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</si>
  <si>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</si>
  <si>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</si>
  <si>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</si>
  <si>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</si>
  <si>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</si>
  <si>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</si>
  <si>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</si>
  <si>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</si>
  <si>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</si>
  <si>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</si>
  <si>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</si>
  <si>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</si>
  <si>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</si>
  <si>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</si>
  <si>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</si>
  <si>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</si>
  <si>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</si>
  <si>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</si>
  <si>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</si>
  <si>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</si>
  <si>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</si>
  <si>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</si>
  <si>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</si>
  <si>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</si>
  <si>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</si>
  <si>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</si>
  <si>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</si>
  <si>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</si>
  <si>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</si>
  <si>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</si>
  <si>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</si>
  <si>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</si>
  <si>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</si>
  <si>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</si>
  <si>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</si>
  <si>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</si>
  <si>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</si>
  <si>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</si>
  <si>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</si>
  <si>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</si>
  <si>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</si>
  <si>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</si>
  <si>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</si>
  <si>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</si>
  <si>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</si>
  <si>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</si>
  <si>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</si>
  <si>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</si>
  <si>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</si>
  <si>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</si>
  <si>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</si>
  <si>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</si>
  <si>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</si>
  <si>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</si>
  <si>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</si>
  <si>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</si>
  <si>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</si>
  <si>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</si>
  <si>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</si>
  <si>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</si>
  <si>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</si>
  <si>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</si>
  <si>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</si>
  <si>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</si>
  <si>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</si>
  <si>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</si>
  <si>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</si>
  <si>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</si>
  <si>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</si>
  <si>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</si>
  <si>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</si>
  <si>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</si>
  <si>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</si>
  <si>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</si>
  <si>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</si>
  <si>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</si>
  <si>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</si>
  <si>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</si>
  <si>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</si>
  <si>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</si>
  <si>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</si>
  <si>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</si>
  <si>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</si>
  <si>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</si>
  <si>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</si>
  <si>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</si>
  <si>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</si>
  <si>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</si>
  <si>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</si>
  <si>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</si>
  <si>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</si>
  <si>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</si>
  <si>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</si>
  <si>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</si>
  <si>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</si>
  <si>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</si>
  <si>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</si>
  <si>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</si>
  <si>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</si>
  <si>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</si>
  <si>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</si>
  <si>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</si>
  <si>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</si>
  <si>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</si>
  <si>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</si>
  <si>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</si>
  <si>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</si>
  <si>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</si>
  <si>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</si>
  <si>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</si>
  <si>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</si>
  <si>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</si>
  <si>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</si>
  <si>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</si>
  <si>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</si>
  <si>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</si>
  <si>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</si>
  <si>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</si>
  <si>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</si>
  <si>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</si>
  <si>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</si>
  <si>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</si>
  <si>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</si>
  <si>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</si>
  <si>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</si>
  <si>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</si>
  <si>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</si>
  <si>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</si>
  <si>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</si>
  <si>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</si>
  <si>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</si>
  <si>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</si>
  <si>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</si>
  <si>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</si>
  <si>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</si>
  <si>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</si>
  <si>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</si>
  <si>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</si>
  <si>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</si>
  <si>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</si>
  <si>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</si>
  <si>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</si>
  <si>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</si>
  <si>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</si>
  <si>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</si>
  <si>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</si>
  <si>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</si>
  <si>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</si>
  <si>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</si>
  <si>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</si>
  <si>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</si>
  <si>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</si>
  <si>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</si>
  <si>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</si>
  <si>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</si>
  <si>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</si>
  <si>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</si>
  <si>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</si>
  <si>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</si>
  <si>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</si>
  <si>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</si>
  <si>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</si>
  <si>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</si>
  <si>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</si>
  <si>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</si>
  <si>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</si>
  <si>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</si>
  <si>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</si>
  <si>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</si>
  <si>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</si>
  <si>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</si>
  <si>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</si>
  <si>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</si>
  <si>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</si>
  <si>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</si>
  <si>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</si>
  <si>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</si>
  <si>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</si>
  <si>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</si>
  <si>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</si>
  <si>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</si>
  <si>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</si>
  <si>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</si>
  <si>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</si>
  <si>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</si>
  <si>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</si>
  <si>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</si>
  <si>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</si>
  <si>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</si>
  <si>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</si>
  <si>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</si>
  <si>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</si>
  <si>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</si>
  <si>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</si>
  <si>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</si>
  <si>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</si>
  <si>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</si>
  <si>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</si>
  <si>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</si>
  <si>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</si>
  <si>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</si>
  <si>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</si>
  <si>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</si>
  <si>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</si>
  <si>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</si>
  <si>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</si>
  <si>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</si>
  <si>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</si>
  <si>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</si>
  <si>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</si>
  <si>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</si>
  <si>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</si>
  <si>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</si>
  <si>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</si>
  <si>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</si>
  <si>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</si>
  <si>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</si>
  <si>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</si>
  <si>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</si>
  <si>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</si>
  <si>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</si>
  <si>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</si>
  <si>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</si>
  <si>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</si>
  <si>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</si>
  <si>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</si>
  <si>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</si>
  <si>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</si>
  <si>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</si>
  <si>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</si>
  <si>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</si>
  <si>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</si>
  <si>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</si>
  <si>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</si>
  <si>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</si>
  <si>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</si>
  <si>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</si>
  <si>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</si>
  <si>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</si>
  <si>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</si>
  <si>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</si>
  <si>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</si>
  <si>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</si>
  <si>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</si>
  <si>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</si>
  <si>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</si>
  <si>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</si>
  <si>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</si>
  <si>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</si>
  <si>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</si>
  <si>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</si>
  <si>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</si>
  <si>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</si>
  <si>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</si>
  <si>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</si>
  <si>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</si>
  <si>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</si>
  <si>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</si>
  <si>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</si>
  <si>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</si>
  <si>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</si>
  <si>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</si>
  <si>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</si>
  <si>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</si>
  <si>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</si>
  <si>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</si>
  <si>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</si>
  <si>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</si>
  <si>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</si>
  <si>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</si>
  <si>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</si>
  <si>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</si>
  <si>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</si>
  <si>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</si>
  <si>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</si>
  <si>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</si>
  <si>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</si>
  <si>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</si>
  <si>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</si>
  <si>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</si>
  <si>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</si>
  <si>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</si>
  <si>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</si>
  <si>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</si>
  <si>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</si>
  <si>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</si>
  <si>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</si>
  <si>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</si>
  <si>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</si>
  <si>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</si>
  <si>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</si>
  <si>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</si>
  <si>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</si>
  <si>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</si>
  <si>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</si>
  <si>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</si>
  <si>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</si>
  <si>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</si>
  <si>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</si>
  <si>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</si>
  <si>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</si>
  <si>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</si>
  <si>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</si>
  <si>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</si>
  <si>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</si>
  <si>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</si>
  <si>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</si>
  <si>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</si>
  <si>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</si>
  <si>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</si>
  <si>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</si>
  <si>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</si>
  <si>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</si>
  <si>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</si>
  <si>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</si>
  <si>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</si>
  <si>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</si>
  <si>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</si>
  <si>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</si>
  <si>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</si>
  <si>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</si>
  <si>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</si>
  <si>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</si>
  <si>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</si>
  <si>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</si>
  <si>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</si>
  <si>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</si>
  <si>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</si>
  <si>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</si>
  <si>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</si>
  <si>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</si>
  <si>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</si>
  <si>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</si>
  <si>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</si>
  <si>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</si>
  <si>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</si>
  <si>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</si>
  <si>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</si>
  <si>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</si>
  <si>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</si>
  <si>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</si>
  <si>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</si>
  <si>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</si>
  <si>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</si>
  <si>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</si>
  <si>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</si>
  <si>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</si>
  <si>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</si>
  <si>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</si>
  <si>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</si>
  <si>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</si>
  <si>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</si>
  <si>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</si>
  <si>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</si>
  <si>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</si>
  <si>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</si>
  <si>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</si>
  <si>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</si>
  <si>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</si>
  <si>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</si>
  <si>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</si>
  <si>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</si>
  <si>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</si>
  <si>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</si>
  <si>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</si>
  <si>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</si>
  <si>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</si>
  <si>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</si>
  <si>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</si>
  <si>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</si>
  <si>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</si>
  <si>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</si>
  <si>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</si>
  <si>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</si>
  <si>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</si>
  <si>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</si>
  <si>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</si>
  <si>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</si>
  <si>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</si>
  <si>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</si>
  <si>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</si>
  <si>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</si>
  <si>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</si>
  <si>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</si>
  <si>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</si>
  <si>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</si>
  <si>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</si>
  <si>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</si>
  <si>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</si>
  <si>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</si>
  <si>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</si>
  <si>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</si>
  <si>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</si>
  <si>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</si>
  <si>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</si>
  <si>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</si>
  <si>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</si>
  <si>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</si>
  <si>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</si>
  <si>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</si>
  <si>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</si>
  <si>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</si>
  <si>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</si>
  <si>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</si>
  <si>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</si>
  <si>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</si>
  <si>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</si>
  <si>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</si>
  <si>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</si>
  <si>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</si>
  <si>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</si>
  <si>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</si>
  <si>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</si>
  <si>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</si>
  <si>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</si>
  <si>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</si>
  <si>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</si>
  <si>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</si>
  <si>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</si>
  <si>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</si>
  <si>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</si>
  <si>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</si>
  <si>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</si>
  <si>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</si>
  <si>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</si>
  <si>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</si>
  <si>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</si>
  <si>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</si>
  <si>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</si>
  <si>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</si>
  <si>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</si>
  <si>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</si>
  <si>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</si>
  <si>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</si>
  <si>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</si>
  <si>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</si>
  <si>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</si>
  <si>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</si>
  <si>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</si>
  <si>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</si>
  <si>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</si>
  <si>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</si>
  <si>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</si>
  <si>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</si>
  <si>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</si>
  <si>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</si>
  <si>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</si>
  <si>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</si>
  <si>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</si>
  <si>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</si>
  <si>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</si>
  <si>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</si>
  <si>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</si>
  <si>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</si>
  <si>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</si>
  <si>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</si>
  <si>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</si>
  <si>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</si>
  <si>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</si>
  <si>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</si>
  <si>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</si>
  <si>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</si>
  <si>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</si>
  <si>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</si>
  <si>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</si>
  <si>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</si>
  <si>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</si>
  <si>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</si>
  <si>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</si>
  <si>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</si>
  <si>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</si>
  <si>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</si>
  <si>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</si>
  <si>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</si>
  <si>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</si>
  <si>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</si>
  <si>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</si>
  <si>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</si>
  <si>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</si>
  <si>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</si>
  <si>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</si>
  <si>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</si>
  <si>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</si>
  <si>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</si>
  <si>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</si>
  <si>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</si>
  <si>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</si>
  <si>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</si>
  <si>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</si>
  <si>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</si>
  <si>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</si>
  <si>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</si>
  <si>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</si>
  <si>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</si>
  <si>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</si>
  <si>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</si>
  <si>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</si>
  <si>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</si>
  <si>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</si>
  <si>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</si>
  <si>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</si>
  <si>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</si>
  <si>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</si>
  <si>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</si>
  <si>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</si>
  <si>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</si>
  <si>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</si>
  <si>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</si>
  <si>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</si>
  <si>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</si>
  <si>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</si>
  <si>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</si>
  <si>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</si>
  <si>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</si>
  <si>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</si>
  <si>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</si>
  <si>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</si>
  <si>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</si>
  <si>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</si>
  <si>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</si>
  <si>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</si>
  <si>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</si>
  <si>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</si>
  <si>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</si>
  <si>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</si>
  <si>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</si>
  <si>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</si>
  <si>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</si>
  <si>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</si>
  <si>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</si>
  <si>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</si>
  <si>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</si>
  <si>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</si>
  <si>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</si>
  <si>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</si>
  <si>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</si>
  <si>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</si>
  <si>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</si>
  <si>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</si>
  <si>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</si>
  <si>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</si>
  <si>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</si>
  <si>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</si>
  <si>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</si>
  <si>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</si>
  <si>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</si>
  <si>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</si>
  <si>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</si>
  <si>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</si>
  <si>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</si>
  <si>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</si>
  <si>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</si>
  <si>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</si>
  <si>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</si>
  <si>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</si>
  <si>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</si>
  <si>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</si>
  <si>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</si>
  <si>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</si>
  <si>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</si>
  <si>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</si>
  <si>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</si>
  <si>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</si>
  <si>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</si>
  <si>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</si>
  <si>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</si>
  <si>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</si>
  <si>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</si>
  <si>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</si>
  <si>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</si>
  <si>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</si>
  <si>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</si>
  <si>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</si>
  <si>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</si>
  <si>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</si>
  <si>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</si>
  <si>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</si>
  <si>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</si>
  <si>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</si>
  <si>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</si>
  <si>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</si>
  <si>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</si>
  <si>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</si>
  <si>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</si>
  <si>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</si>
  <si>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</si>
  <si>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</si>
  <si>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</si>
  <si>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</si>
  <si>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</si>
  <si>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</si>
  <si>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</si>
  <si>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</si>
  <si>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</si>
  <si>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</si>
  <si>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</si>
  <si>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</si>
  <si>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</si>
  <si>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</si>
  <si>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</si>
  <si>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</si>
  <si>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</si>
  <si>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</si>
  <si>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</si>
  <si>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</si>
  <si>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</si>
  <si>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</si>
  <si>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</si>
  <si>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</si>
  <si>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</si>
  <si>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</si>
  <si>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</si>
  <si>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</si>
  <si>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</si>
  <si>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</si>
  <si>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</si>
  <si>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</si>
  <si>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</si>
  <si>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</si>
  <si>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</si>
  <si>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</si>
  <si>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</si>
  <si>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</si>
  <si>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</si>
  <si>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</si>
  <si>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</si>
  <si>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</si>
  <si>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</si>
  <si>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</si>
  <si>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</si>
  <si>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</si>
  <si>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</si>
  <si>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</si>
  <si>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</si>
  <si>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</si>
  <si>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</si>
  <si>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</si>
  <si>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</si>
  <si>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</si>
  <si>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</si>
  <si>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</si>
  <si>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</si>
  <si>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</si>
  <si>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</si>
  <si>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</si>
  <si>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</si>
  <si>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</si>
  <si>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</si>
  <si>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</si>
  <si>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</si>
  <si>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</si>
  <si>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</si>
  <si>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</si>
  <si>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</si>
  <si>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</si>
  <si>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</si>
  <si>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</si>
  <si>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</si>
  <si>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</si>
  <si>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</si>
  <si>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</si>
  <si>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</si>
  <si>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</si>
  <si>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</si>
  <si>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</si>
  <si>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</si>
  <si>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</si>
  <si>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</si>
  <si>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</si>
  <si>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</si>
  <si>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</si>
  <si>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</si>
  <si>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</si>
  <si>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</si>
  <si>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</si>
  <si>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</si>
  <si>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</si>
  <si>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</si>
  <si>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</si>
  <si>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</si>
  <si>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</si>
  <si>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</si>
  <si>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</si>
  <si>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</si>
  <si>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</si>
  <si>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</si>
  <si>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</si>
  <si>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</si>
  <si>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</si>
  <si>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</si>
  <si>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</si>
  <si>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</si>
  <si>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</si>
  <si>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</si>
  <si>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</si>
  <si>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</si>
  <si>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</si>
  <si>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</si>
  <si>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</si>
  <si>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</si>
  <si>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</si>
  <si>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</si>
  <si>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</si>
  <si>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</si>
  <si>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</si>
  <si>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</si>
  <si>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</si>
  <si>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</si>
  <si>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</si>
  <si>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</si>
  <si>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</si>
  <si>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</si>
  <si>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</si>
  <si>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</si>
  <si>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</si>
  <si>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</si>
  <si>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</si>
  <si>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</si>
  <si>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</si>
  <si>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</si>
  <si>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</si>
  <si>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</si>
  <si>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</si>
  <si>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</si>
  <si>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</si>
  <si>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</si>
  <si>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</si>
  <si>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</si>
  <si>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</si>
  <si>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</si>
  <si>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</si>
  <si>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</si>
  <si>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</si>
  <si>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</si>
  <si>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</si>
  <si>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</si>
  <si>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</si>
  <si>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</si>
  <si>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</si>
  <si>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</si>
  <si>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</si>
  <si>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</si>
  <si>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</si>
  <si>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</si>
  <si>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</si>
  <si>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</si>
  <si>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</si>
  <si>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</si>
  <si>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</si>
  <si>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</si>
  <si>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</si>
  <si>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</si>
  <si>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</si>
  <si>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</si>
  <si>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</si>
  <si>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</si>
  <si>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</si>
  <si>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</si>
  <si>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</si>
  <si>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</si>
  <si>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</si>
  <si>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</si>
  <si>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</si>
  <si>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</si>
  <si>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</si>
  <si>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</si>
  <si>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</si>
  <si>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</si>
  <si>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</si>
  <si>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</si>
  <si>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</si>
  <si>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</si>
  <si>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</si>
  <si>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</si>
  <si>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</si>
  <si>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</si>
  <si>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</si>
  <si>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</si>
  <si>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</si>
  <si>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</si>
  <si>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</si>
  <si>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</si>
  <si>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</si>
  <si>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</si>
  <si>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</si>
  <si>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</si>
  <si>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</si>
  <si>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</si>
  <si>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</si>
  <si>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</si>
  <si>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</si>
  <si>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</si>
  <si>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</si>
  <si>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</si>
  <si>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</si>
  <si>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</si>
  <si>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</si>
  <si>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</si>
  <si>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</si>
  <si>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</si>
  <si>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</si>
  <si>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</si>
  <si>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</si>
  <si>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</si>
  <si>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</si>
  <si>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</si>
  <si>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</si>
  <si>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</si>
  <si>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</si>
  <si>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</si>
  <si>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</si>
  <si>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</si>
  <si>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</si>
  <si>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</si>
  <si>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</si>
  <si>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</si>
  <si>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</si>
  <si>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</si>
  <si>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</si>
  <si>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</si>
  <si>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</si>
  <si>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</si>
  <si>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</si>
  <si>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</si>
  <si>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</si>
  <si>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</si>
  <si>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</si>
  <si>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</si>
  <si>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</si>
  <si>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</si>
  <si>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</si>
  <si>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</si>
  <si>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</si>
  <si>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</si>
  <si>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</si>
  <si>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</si>
  <si>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</si>
  <si>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</si>
  <si>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</si>
  <si>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</si>
  <si>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</si>
  <si>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</si>
  <si>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</si>
  <si>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</si>
  <si>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</si>
  <si>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</si>
  <si>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</si>
  <si>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</si>
  <si>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</si>
  <si>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</si>
  <si>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</si>
  <si>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</si>
  <si>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</si>
  <si>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</si>
  <si>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</si>
  <si>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</si>
  <si>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</si>
  <si>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</si>
  <si>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</si>
  <si>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</si>
  <si>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</si>
  <si>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</si>
  <si>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</si>
  <si>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</si>
  <si>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</si>
  <si>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</si>
  <si>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</si>
  <si>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</si>
  <si>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</si>
  <si>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</si>
  <si>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</si>
  <si>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</si>
  <si>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</si>
  <si>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</si>
  <si>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</si>
  <si>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</si>
  <si>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</si>
  <si>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</si>
  <si>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</si>
  <si>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</si>
  <si>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</si>
  <si>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</si>
  <si>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</si>
  <si>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</si>
  <si>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</si>
  <si>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</si>
  <si>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</si>
  <si>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</si>
  <si>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</si>
  <si>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</si>
  <si>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</si>
  <si>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</si>
  <si>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</si>
  <si>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</si>
  <si>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</si>
  <si>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</si>
  <si>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</si>
  <si>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</si>
  <si>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</si>
  <si>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</si>
  <si>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</si>
  <si>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</si>
  <si>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</si>
  <si>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</si>
  <si>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</si>
  <si>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</si>
  <si>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</si>
  <si>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</si>
  <si>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</si>
  <si>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</si>
  <si>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</si>
  <si>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</si>
  <si>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</si>
  <si>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</si>
  <si>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</si>
  <si>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</si>
  <si>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</si>
  <si>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</si>
  <si>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</si>
  <si>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</si>
  <si>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</si>
  <si>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</si>
  <si>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</si>
  <si>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</si>
  <si>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</si>
  <si>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</si>
  <si>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</si>
  <si>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</si>
  <si>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</si>
  <si>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</si>
  <si>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</si>
  <si>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</si>
  <si>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</si>
  <si>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</si>
  <si>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</si>
  <si>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</si>
  <si>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</si>
  <si>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</si>
  <si>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</si>
  <si>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</si>
  <si>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</si>
  <si>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</si>
  <si>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</si>
  <si>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</si>
  <si>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</si>
  <si>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</si>
  <si>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</si>
  <si>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</si>
  <si>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</si>
  <si>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</si>
  <si>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</si>
  <si>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</si>
  <si>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</si>
  <si>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</si>
  <si>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</si>
  <si>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</si>
  <si>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</si>
  <si>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</si>
  <si>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</si>
  <si>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</si>
  <si>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</si>
  <si>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</si>
  <si>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</si>
  <si>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</si>
  <si>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</si>
  <si>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</si>
  <si>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</si>
  <si>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</si>
  <si>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</si>
  <si>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</si>
  <si>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</si>
  <si>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</si>
  <si>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</si>
  <si>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</si>
  <si>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</si>
  <si>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</si>
  <si>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</si>
  <si>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</si>
  <si>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</si>
  <si>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</si>
  <si>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</si>
  <si>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</si>
  <si>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</si>
  <si>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</si>
  <si>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</si>
  <si>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</si>
  <si>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</si>
  <si>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</si>
  <si>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</si>
  <si>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</si>
  <si>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</si>
  <si>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</si>
  <si>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</si>
  <si>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</si>
  <si>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</si>
  <si>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</si>
  <si>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</si>
  <si>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</si>
  <si>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</si>
  <si>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</si>
  <si>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</si>
  <si>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</si>
  <si>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</si>
  <si>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</si>
  <si>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</si>
  <si>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</si>
  <si>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</si>
  <si>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</si>
  <si>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</si>
  <si>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</si>
  <si>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</si>
  <si>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</si>
  <si>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</si>
  <si>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</si>
  <si>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</si>
  <si>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</si>
  <si>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</si>
  <si>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</si>
  <si>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</si>
  <si>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</si>
  <si>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</si>
  <si>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</si>
  <si>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</si>
  <si>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</si>
  <si>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</si>
  <si>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</si>
  <si>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</si>
  <si>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</si>
  <si>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</si>
  <si>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</si>
  <si>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</si>
  <si>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</si>
  <si>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</si>
  <si>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</si>
  <si>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</si>
  <si>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</si>
  <si>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</si>
  <si>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</si>
  <si>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</si>
  <si>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</si>
  <si>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</si>
  <si>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</si>
  <si>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</si>
  <si>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</si>
  <si>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</si>
  <si>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</si>
  <si>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</si>
  <si>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</si>
  <si>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</si>
  <si>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</si>
  <si>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</si>
  <si>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</si>
  <si>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</si>
  <si>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</si>
  <si>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</si>
  <si>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</si>
  <si>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</si>
  <si>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</si>
  <si>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</si>
  <si>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</si>
  <si>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</si>
  <si>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</si>
  <si>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</si>
  <si>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</si>
  <si>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</si>
  <si>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</si>
  <si>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</si>
  <si>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</si>
  <si>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</si>
  <si>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</si>
  <si>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</si>
  <si>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</si>
  <si>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</si>
  <si>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</si>
  <si>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</si>
  <si>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</si>
  <si>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</si>
  <si>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</si>
  <si>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</si>
  <si>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</si>
  <si>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</si>
  <si>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</si>
  <si>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</si>
  <si>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</si>
  <si>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</si>
  <si>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</si>
  <si>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</si>
  <si>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</si>
  <si>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</si>
  <si>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</si>
  <si>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</si>
  <si>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</si>
  <si>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</si>
  <si>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</si>
  <si>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</si>
  <si>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</si>
  <si>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</si>
  <si>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</si>
  <si>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</si>
  <si>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</si>
  <si>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</si>
  <si>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</si>
  <si>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</si>
  <si>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</si>
  <si>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</si>
  <si>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</si>
  <si>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</si>
  <si>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</si>
  <si>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</si>
  <si>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</si>
  <si>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</si>
  <si>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</si>
  <si>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</si>
  <si>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</si>
  <si>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</si>
  <si>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</si>
  <si>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</si>
  <si>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</si>
  <si>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</si>
  <si>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</si>
  <si>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</si>
  <si>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</si>
  <si>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</si>
  <si>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</si>
  <si>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</si>
  <si>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</si>
  <si>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</si>
  <si>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</si>
  <si>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</si>
  <si>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</si>
  <si>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</si>
  <si>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</si>
  <si>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</si>
  <si>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</si>
  <si>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</si>
  <si>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</si>
  <si>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</si>
  <si>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</si>
  <si>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</si>
  <si>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</si>
  <si>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</si>
  <si>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</si>
  <si>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</si>
  <si>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</si>
  <si>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</si>
  <si>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</si>
  <si>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</si>
  <si>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</si>
  <si>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</si>
  <si>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</si>
  <si>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</si>
  <si>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</si>
  <si>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</si>
  <si>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</si>
  <si>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</si>
  <si>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</si>
  <si>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</si>
  <si>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</si>
  <si>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</si>
  <si>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</si>
  <si>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</si>
  <si>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</si>
  <si>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</si>
  <si>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</si>
  <si>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</si>
  <si>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</si>
  <si>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</si>
  <si>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</si>
  <si>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</si>
  <si>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</si>
  <si>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</si>
  <si>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</si>
  <si>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</si>
  <si>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</si>
  <si>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</si>
  <si>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</si>
  <si>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</si>
  <si>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</si>
  <si>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</si>
  <si>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</si>
  <si>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</si>
  <si>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</si>
  <si>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</si>
  <si>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</si>
  <si>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</si>
  <si>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</si>
  <si>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</si>
  <si>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</si>
  <si>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</si>
  <si>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</si>
  <si>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</si>
  <si>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</si>
  <si>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</si>
  <si>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</si>
  <si>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</si>
  <si>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</si>
  <si>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</si>
  <si>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</si>
  <si>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</si>
  <si>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</si>
  <si>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</si>
  <si>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</si>
  <si>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</si>
  <si>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</si>
  <si>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</si>
  <si>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</si>
  <si>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</si>
  <si>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</si>
  <si>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</si>
  <si>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</si>
  <si>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</si>
  <si>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</si>
  <si>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</si>
  <si>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</si>
  <si>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</si>
  <si>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</si>
  <si>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</si>
  <si>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</si>
  <si>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</si>
  <si>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</si>
  <si>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</si>
  <si>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</si>
  <si>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</si>
  <si>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</si>
  <si>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</si>
  <si>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</si>
  <si>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</si>
  <si>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</si>
  <si>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</si>
  <si>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</si>
  <si>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</si>
  <si>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</si>
  <si>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</si>
  <si>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</si>
  <si>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</si>
  <si>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</si>
  <si>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</si>
  <si>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</si>
  <si>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</si>
  <si>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</si>
  <si>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</si>
  <si>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</si>
  <si>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</si>
  <si>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</si>
  <si>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</si>
  <si>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</si>
  <si>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</si>
  <si>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</si>
  <si>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</si>
  <si>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</si>
  <si>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</si>
  <si>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</si>
  <si>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</si>
  <si>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</si>
  <si>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</si>
  <si>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</si>
  <si>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</si>
  <si>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</si>
  <si>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</si>
  <si>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</si>
  <si>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</si>
  <si>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</si>
  <si>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</si>
  <si>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</si>
  <si>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</si>
  <si>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</si>
  <si>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</si>
  <si>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</si>
  <si>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</si>
  <si>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</si>
  <si>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</si>
  <si>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</si>
  <si>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</si>
  <si>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</si>
  <si>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</si>
  <si>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</si>
  <si>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</si>
  <si>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</si>
  <si>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</si>
  <si>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</si>
  <si>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</si>
  <si>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</si>
  <si>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</si>
  <si>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</si>
  <si>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</si>
  <si>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</si>
  <si>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</si>
  <si>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</si>
  <si>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</si>
  <si>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</si>
  <si>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</si>
  <si>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</si>
  <si>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</si>
  <si>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</si>
  <si>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</si>
  <si>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</si>
  <si>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</si>
  <si>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</si>
  <si>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</si>
  <si>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</si>
  <si>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</si>
  <si>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</si>
  <si>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</si>
  <si>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</si>
  <si>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</si>
  <si>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</si>
  <si>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</si>
  <si>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</si>
  <si>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</si>
  <si>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</si>
  <si>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</si>
  <si>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</si>
  <si>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</si>
  <si>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</si>
  <si>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</si>
  <si>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</si>
  <si>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</si>
  <si>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</si>
  <si>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</si>
  <si>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</si>
  <si>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</si>
  <si>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</si>
  <si>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</si>
  <si>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</si>
  <si>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</si>
  <si>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</si>
  <si>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</si>
  <si>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</si>
  <si>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</si>
  <si>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</si>
  <si>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</si>
  <si>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</si>
  <si>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</si>
  <si>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</si>
  <si>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</si>
  <si>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</si>
  <si>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</si>
  <si>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</si>
  <si>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</si>
  <si>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</si>
  <si>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</si>
  <si>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</si>
  <si>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</si>
  <si>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</si>
  <si>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</si>
  <si>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</si>
  <si>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</si>
  <si>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</si>
  <si>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</si>
  <si>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</si>
  <si>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</si>
  <si>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</si>
  <si>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</si>
  <si>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</si>
  <si>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</si>
  <si>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</si>
  <si>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</si>
  <si>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</si>
  <si>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</si>
  <si>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</si>
  <si>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</si>
  <si>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</si>
  <si>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</si>
  <si>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</si>
  <si>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</si>
  <si>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</si>
  <si>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</si>
  <si>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</si>
  <si>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</si>
  <si>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</si>
  <si>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</si>
  <si>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</si>
  <si>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</si>
  <si>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</si>
  <si>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</si>
  <si>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</si>
  <si>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</si>
  <si>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</si>
  <si>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</si>
  <si>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</si>
  <si>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</si>
  <si>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</si>
  <si>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</si>
  <si>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</si>
  <si>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</si>
  <si>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</si>
  <si>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</si>
  <si>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</si>
  <si>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</si>
  <si>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</si>
  <si>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</si>
  <si>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</si>
  <si>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</si>
  <si>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</si>
  <si>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</si>
  <si>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</si>
  <si>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</si>
  <si>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</si>
  <si>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</si>
  <si>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</si>
  <si>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</si>
  <si>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</si>
  <si>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</si>
  <si>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</si>
  <si>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</si>
  <si>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</si>
  <si>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</si>
  <si>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</si>
  <si>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</si>
  <si>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</si>
  <si>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</si>
  <si>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</si>
  <si>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</si>
  <si>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</si>
  <si>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</si>
  <si>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</si>
  <si>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</si>
  <si>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</si>
  <si>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</si>
  <si>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</si>
  <si>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</si>
  <si>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</si>
  <si>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</si>
  <si>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</si>
  <si>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</si>
  <si>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</si>
  <si>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</si>
  <si>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</si>
  <si>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</si>
  <si>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</si>
  <si>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</si>
  <si>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</si>
  <si>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</si>
  <si>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</si>
  <si>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</si>
  <si>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</si>
  <si>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</si>
  <si>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</si>
  <si>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</si>
  <si>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</si>
  <si>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</si>
  <si>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</si>
  <si>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</si>
  <si>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</si>
  <si>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</si>
  <si>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</si>
  <si>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</si>
  <si>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</si>
  <si>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</si>
  <si>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</si>
  <si>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</si>
  <si>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</si>
  <si>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</si>
  <si>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</si>
  <si>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</si>
  <si>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</si>
  <si>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</si>
  <si>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</si>
  <si>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</si>
  <si>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</si>
  <si>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</si>
  <si>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</si>
  <si>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</si>
  <si>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</si>
  <si>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</si>
  <si>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</si>
  <si>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</si>
  <si>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</si>
  <si>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</si>
  <si>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</si>
  <si>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</si>
  <si>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</si>
  <si>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</si>
  <si>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</si>
  <si>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</si>
  <si>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</si>
  <si>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</si>
  <si>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</si>
  <si>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</si>
  <si>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</si>
  <si>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</si>
  <si>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</si>
  <si>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</si>
  <si>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</si>
  <si>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</si>
  <si>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</si>
  <si>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</si>
  <si>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</si>
  <si>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</si>
  <si>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</si>
  <si>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</si>
  <si>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</si>
  <si>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</si>
  <si>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</si>
  <si>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</si>
  <si>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</si>
  <si>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</si>
  <si>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</si>
  <si>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</si>
  <si>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</si>
  <si>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</si>
  <si>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</si>
  <si>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</si>
  <si>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</si>
  <si>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</si>
  <si>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</si>
  <si>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</si>
  <si>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</si>
  <si>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</si>
  <si>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</si>
  <si>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</si>
  <si>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</si>
  <si>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</si>
  <si>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</si>
  <si>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</si>
  <si>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</si>
  <si>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</si>
  <si>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</si>
  <si>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</si>
  <si>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</si>
  <si>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</si>
  <si>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</si>
  <si>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</si>
  <si>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</si>
  <si>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</si>
  <si>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</si>
  <si>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</si>
  <si>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</si>
  <si>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</si>
  <si>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</si>
  <si>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</si>
  <si>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</si>
  <si>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</si>
  <si>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</si>
  <si>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</si>
  <si>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</si>
  <si>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</si>
  <si>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</si>
  <si>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</si>
  <si>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</si>
  <si>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</si>
  <si>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</si>
  <si>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</si>
  <si>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</si>
  <si>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</si>
  <si>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</si>
  <si>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</si>
  <si>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</si>
  <si>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</si>
  <si>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</si>
  <si>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</si>
  <si>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</si>
  <si>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</si>
  <si>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</si>
  <si>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</si>
  <si>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</si>
  <si>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</si>
  <si>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</si>
  <si>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</si>
  <si>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</si>
  <si>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</si>
  <si>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</si>
  <si>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</si>
  <si>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</si>
  <si>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</si>
  <si>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</si>
  <si>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</si>
  <si>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</si>
  <si>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</si>
  <si>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</si>
  <si>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</si>
  <si>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</si>
  <si>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</si>
  <si>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</si>
  <si>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</si>
  <si>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</si>
  <si>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</si>
  <si>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</si>
  <si>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</si>
  <si>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</si>
  <si>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</si>
  <si>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</si>
  <si>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</si>
  <si>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</si>
  <si>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</si>
  <si>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</si>
  <si>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</si>
  <si>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</si>
  <si>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</si>
  <si>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</si>
  <si>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</si>
  <si>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</si>
  <si>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</si>
  <si>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</si>
  <si>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</si>
  <si>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</si>
  <si>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</si>
  <si>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</si>
  <si>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</si>
  <si>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</si>
  <si>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</si>
  <si>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</si>
  <si>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</si>
  <si>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</si>
  <si>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</si>
  <si>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</si>
  <si>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</si>
  <si>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</si>
  <si>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</si>
  <si>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</si>
  <si>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</si>
  <si>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</si>
  <si>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</si>
  <si>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</si>
  <si>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</si>
  <si>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</si>
  <si>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</si>
  <si>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</si>
  <si>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</si>
  <si>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</si>
  <si>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</si>
  <si>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</si>
  <si>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</si>
  <si>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</si>
  <si>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</si>
  <si>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</si>
  <si>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</si>
  <si>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</si>
  <si>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</si>
  <si>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</si>
  <si>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</si>
  <si>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</si>
  <si>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</si>
  <si>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</si>
  <si>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</si>
  <si>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</si>
  <si>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</si>
  <si>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</si>
  <si>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</si>
  <si>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</si>
  <si>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</si>
  <si>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</si>
  <si>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</si>
  <si>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</si>
  <si>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</si>
  <si>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</si>
  <si>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</si>
  <si>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</si>
  <si>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</si>
  <si>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</si>
  <si>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</si>
  <si>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</si>
  <si>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</si>
  <si>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</si>
  <si>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</si>
  <si>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</si>
  <si>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</si>
  <si>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</si>
  <si>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</si>
  <si>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</si>
  <si>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</si>
  <si>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</si>
  <si>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</si>
  <si>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</si>
  <si>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</si>
  <si>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</si>
  <si>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</si>
  <si>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</si>
  <si>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</si>
  <si>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</si>
  <si>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</si>
  <si>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</si>
  <si>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</si>
  <si>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</si>
  <si>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</si>
  <si>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</si>
  <si>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</si>
  <si>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</si>
  <si>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</si>
  <si>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</si>
  <si>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</si>
  <si>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</si>
  <si>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</si>
  <si>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</si>
  <si>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</si>
  <si>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</si>
  <si>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</si>
  <si>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</si>
  <si>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</si>
  <si>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</si>
  <si>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</si>
  <si>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</si>
  <si>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</si>
  <si>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</si>
  <si>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</si>
  <si>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</si>
  <si>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</si>
  <si>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</si>
  <si>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</si>
  <si>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</si>
  <si>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</si>
  <si>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</si>
  <si>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</si>
  <si>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</si>
  <si>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</si>
  <si>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</si>
  <si>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</si>
  <si>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</si>
  <si>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</si>
  <si>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</si>
  <si>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</si>
  <si>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</si>
  <si>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</si>
  <si>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</si>
  <si>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</si>
  <si>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</si>
  <si>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</si>
  <si>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</si>
  <si>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</si>
  <si>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</si>
  <si>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</si>
  <si>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</si>
  <si>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</si>
  <si>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</si>
  <si>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</si>
  <si>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</si>
  <si>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</si>
  <si>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</si>
  <si>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</si>
  <si>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</si>
  <si>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</si>
  <si>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</si>
  <si>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</si>
  <si>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</si>
  <si>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</si>
  <si>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</si>
  <si>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</si>
  <si>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</si>
  <si>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</si>
  <si>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</si>
  <si>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</si>
  <si>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</si>
  <si>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</si>
  <si>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</si>
  <si>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</si>
  <si>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</si>
  <si>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</si>
  <si>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</si>
  <si>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</si>
  <si>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</si>
  <si>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</si>
  <si>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</si>
  <si>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</si>
  <si>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</si>
  <si>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</si>
  <si>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</si>
  <si>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</si>
  <si>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</si>
  <si>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</si>
  <si>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</si>
  <si>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</si>
  <si>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</si>
  <si>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</si>
  <si>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</si>
  <si>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</si>
  <si>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</si>
  <si>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</si>
  <si>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</si>
  <si>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</si>
  <si>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</si>
  <si>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</si>
  <si>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</si>
  <si>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</si>
  <si>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</si>
  <si>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</si>
  <si>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</si>
  <si>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</si>
  <si>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</si>
  <si>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</si>
  <si>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</si>
  <si>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</si>
  <si>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</si>
  <si>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</si>
  <si>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</si>
  <si>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</si>
  <si>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</si>
  <si>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</si>
  <si>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</si>
  <si>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</si>
  <si>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</si>
  <si>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</si>
  <si>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</si>
  <si>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</si>
  <si>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</si>
  <si>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</si>
  <si>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</si>
  <si>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</si>
  <si>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</si>
  <si>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</si>
  <si>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</si>
  <si>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</si>
  <si>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</si>
  <si>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</si>
  <si>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</si>
  <si>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</si>
  <si>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</si>
  <si>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</si>
  <si>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</si>
  <si>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</si>
  <si>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</si>
  <si>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</si>
  <si>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</si>
  <si>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</si>
  <si>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</si>
  <si>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</si>
  <si>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</si>
  <si>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</si>
  <si>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</si>
  <si>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</si>
  <si>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</si>
  <si>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</si>
  <si>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</si>
  <si>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</si>
  <si>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</si>
  <si>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</si>
  <si>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</si>
  <si>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</si>
  <si>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</si>
  <si>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</si>
  <si>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</si>
  <si>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</si>
  <si>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</si>
  <si>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</si>
  <si>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</si>
  <si>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</si>
  <si>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</si>
  <si>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</si>
  <si>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</si>
  <si>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</si>
  <si>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</si>
  <si>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</si>
  <si>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</si>
  <si>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</si>
  <si>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</si>
  <si>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</si>
  <si>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</si>
  <si>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</si>
  <si>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</si>
  <si>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</si>
  <si>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</si>
  <si>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</si>
  <si>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</si>
  <si>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</si>
  <si>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</si>
  <si>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</si>
  <si>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</si>
  <si>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</si>
  <si>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</si>
  <si>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</si>
  <si>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</si>
  <si>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</si>
  <si>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</si>
  <si>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</si>
  <si>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</si>
  <si>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</si>
  <si>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</si>
  <si>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</si>
  <si>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</si>
  <si>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</si>
  <si>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</si>
  <si>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</si>
  <si>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</si>
  <si>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</si>
  <si>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</si>
  <si>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</si>
  <si>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</si>
  <si>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</si>
  <si>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</si>
  <si>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</si>
  <si>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</si>
  <si>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</si>
  <si>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</si>
  <si>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</si>
  <si>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</si>
  <si>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</si>
  <si>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</si>
  <si>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</si>
  <si>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</si>
  <si>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</si>
  <si>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</si>
  <si>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</si>
  <si>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</si>
  <si>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</si>
  <si>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</si>
  <si>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</si>
  <si>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</si>
  <si>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</si>
  <si>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</si>
  <si>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</si>
  <si>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</si>
  <si>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</si>
  <si>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</si>
  <si>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</si>
  <si>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</si>
  <si>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</si>
  <si>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</si>
  <si>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</si>
  <si>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</si>
  <si>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</si>
  <si>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</si>
  <si>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</si>
  <si>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</si>
  <si>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</si>
  <si>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</si>
  <si>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</si>
  <si>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</si>
  <si>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</si>
  <si>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</si>
  <si>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</si>
  <si>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</si>
  <si>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</si>
  <si>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</si>
  <si>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</si>
  <si>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</si>
  <si>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</si>
  <si>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</si>
  <si>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</si>
  <si>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</si>
  <si>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</si>
  <si>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</si>
  <si>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</si>
  <si>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</si>
  <si>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</si>
  <si>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</si>
  <si>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</si>
  <si>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</si>
  <si>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</si>
  <si>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</si>
  <si>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</si>
  <si>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</si>
  <si>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</si>
  <si>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</si>
  <si>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</si>
  <si>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</si>
  <si>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</si>
  <si>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</si>
  <si>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</si>
  <si>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</si>
  <si>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</si>
  <si>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</si>
  <si>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</si>
  <si>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</si>
  <si>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</si>
  <si>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</si>
  <si>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</si>
  <si>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</si>
  <si>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</si>
  <si>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</si>
  <si>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</si>
  <si>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</si>
  <si>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</si>
  <si>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</si>
  <si>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</si>
  <si>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</si>
  <si>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</si>
  <si>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</si>
  <si>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</si>
  <si>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</si>
  <si>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</si>
  <si>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</si>
  <si>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</si>
  <si>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</si>
  <si>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</si>
  <si>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</si>
  <si>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</si>
  <si>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</si>
  <si>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</si>
  <si>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</si>
  <si>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</si>
  <si>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</si>
  <si>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</si>
  <si>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</si>
  <si>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</si>
  <si>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</si>
  <si>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</si>
  <si>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</si>
  <si>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</si>
  <si>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</si>
  <si>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</si>
  <si>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</si>
  <si>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</si>
  <si>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</si>
  <si>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</si>
  <si>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</si>
  <si>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</si>
  <si>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</si>
  <si>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</si>
  <si>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</si>
  <si>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</si>
  <si>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</si>
  <si>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</si>
  <si>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</si>
  <si>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</si>
  <si>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</si>
  <si>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</si>
  <si>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</si>
  <si>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</si>
  <si>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</si>
  <si>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</si>
  <si>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</si>
  <si>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</si>
  <si>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</si>
  <si>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</si>
  <si>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</si>
  <si>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</si>
  <si>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</si>
  <si>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</si>
  <si>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</si>
  <si>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</si>
  <si>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</si>
  <si>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</si>
  <si>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</si>
  <si>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</si>
  <si>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</si>
  <si>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</si>
  <si>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</si>
  <si>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</si>
  <si>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</si>
  <si>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</si>
  <si>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</si>
  <si>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</si>
  <si>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</si>
  <si>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</si>
  <si>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</si>
  <si>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</si>
  <si>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</si>
  <si>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</si>
  <si>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</si>
  <si>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</si>
  <si>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</si>
  <si>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</si>
  <si>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</si>
  <si>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</si>
  <si>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</si>
  <si>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</si>
  <si>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</si>
  <si>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</si>
  <si>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</si>
  <si>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</si>
  <si>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</si>
  <si>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</si>
  <si>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</si>
  <si>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</si>
  <si>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</si>
  <si>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</si>
  <si>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</si>
  <si>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</si>
  <si>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</si>
  <si>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</si>
  <si>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</si>
  <si>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</si>
  <si>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</si>
  <si>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</si>
  <si>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</si>
  <si>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</si>
  <si>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</si>
  <si>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</si>
  <si>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</si>
  <si>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</si>
  <si>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</si>
  <si>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</si>
  <si>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</si>
  <si>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</si>
  <si>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</si>
  <si>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</si>
  <si>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</si>
  <si>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</si>
  <si>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</si>
  <si>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</si>
  <si>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</si>
  <si>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</si>
  <si>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</si>
  <si>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</si>
  <si>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</si>
  <si>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</si>
  <si>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</si>
  <si>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</si>
  <si>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</si>
  <si>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</si>
  <si>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</si>
  <si>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</si>
  <si>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</si>
  <si>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</si>
  <si>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</si>
  <si>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</si>
  <si>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</si>
  <si>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</si>
  <si>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</si>
  <si>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</si>
  <si>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</si>
  <si>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</si>
  <si>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</si>
  <si>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</si>
  <si>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</si>
  <si>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</si>
  <si>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</si>
  <si>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</si>
  <si>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</si>
  <si>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</si>
  <si>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</si>
  <si>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</si>
  <si>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</si>
  <si>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</si>
  <si>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</si>
  <si>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</si>
  <si>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</si>
  <si>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</si>
  <si>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</si>
  <si>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</si>
  <si>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</si>
  <si>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</si>
  <si>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</si>
  <si>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</si>
  <si>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</si>
  <si>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</si>
  <si>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</si>
  <si>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</si>
  <si>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</si>
  <si>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</si>
  <si>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</si>
  <si>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</si>
  <si>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</si>
  <si>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</si>
  <si>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</si>
  <si>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</si>
  <si>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</si>
  <si>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</si>
  <si>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</si>
  <si>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</si>
  <si>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</si>
  <si>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</si>
  <si>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</si>
  <si>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</si>
  <si>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</si>
  <si>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</si>
  <si>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</si>
  <si>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</si>
  <si>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</si>
  <si>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</si>
  <si>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</si>
  <si>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</si>
  <si>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</si>
  <si>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</si>
  <si>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</si>
  <si>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</si>
  <si>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</si>
  <si>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</si>
  <si>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</si>
  <si>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</si>
  <si>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</si>
  <si>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</si>
  <si>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</si>
  <si>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</si>
  <si>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</si>
  <si>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</si>
  <si>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</si>
  <si>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</si>
  <si>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</si>
  <si>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</si>
  <si>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</si>
  <si>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</si>
  <si>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</si>
  <si>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</si>
  <si>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</si>
  <si>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</si>
  <si>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</si>
  <si>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</si>
  <si>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</si>
  <si>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</si>
  <si>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</si>
  <si>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</si>
  <si>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</si>
  <si>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</si>
  <si>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</si>
  <si>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</si>
  <si>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</si>
  <si>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</si>
  <si>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</si>
  <si>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</si>
  <si>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</si>
  <si>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</si>
  <si>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</si>
  <si>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</si>
  <si>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</si>
  <si>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</si>
  <si>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</si>
  <si>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</si>
  <si>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</si>
  <si>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</si>
  <si>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</si>
  <si>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</si>
  <si>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</si>
  <si>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</si>
  <si>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</si>
  <si>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</si>
  <si>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</si>
  <si>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</si>
  <si>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</si>
  <si>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</si>
  <si>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</si>
  <si>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</si>
  <si>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</si>
  <si>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</si>
  <si>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</si>
  <si>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</si>
  <si>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</si>
  <si>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</si>
  <si>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</si>
  <si>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</si>
  <si>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</si>
  <si>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</si>
  <si>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</si>
  <si>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</si>
  <si>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</si>
  <si>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</si>
  <si>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</si>
  <si>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</si>
  <si>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</si>
  <si>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</si>
  <si>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</si>
  <si>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</si>
  <si>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</si>
  <si>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</si>
  <si>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</si>
  <si>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</si>
  <si>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</si>
  <si>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</si>
  <si>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</si>
  <si>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</si>
  <si>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</si>
  <si>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</si>
  <si>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</si>
  <si>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</si>
  <si>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</si>
  <si>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</si>
  <si>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</si>
  <si>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</si>
  <si>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</si>
  <si>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</si>
  <si>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</si>
  <si>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</si>
  <si>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</si>
  <si>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</si>
  <si>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</si>
  <si>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</si>
  <si>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</si>
  <si>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</si>
  <si>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</si>
  <si>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</si>
  <si>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</si>
  <si>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</si>
  <si>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</si>
  <si>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</si>
  <si>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</si>
  <si>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</si>
  <si>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</si>
  <si>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</si>
  <si>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</si>
  <si>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</si>
  <si>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</si>
  <si>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</si>
  <si>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</si>
  <si>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</si>
  <si>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</si>
  <si>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</si>
  <si>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</si>
  <si>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</si>
  <si>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</si>
  <si>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</si>
  <si>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</si>
  <si>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</si>
  <si>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</si>
  <si>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</si>
  <si>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</si>
  <si>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</si>
  <si>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</si>
  <si>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</si>
  <si>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</si>
  <si>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</si>
  <si>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</si>
  <si>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</si>
  <si>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</si>
  <si>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</si>
  <si>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</si>
  <si>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</si>
  <si>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</si>
  <si>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</si>
  <si>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</si>
  <si>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</si>
  <si>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</si>
  <si>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</si>
  <si>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</si>
  <si>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</si>
  <si>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</si>
  <si>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</si>
  <si>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</si>
  <si>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</si>
  <si>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</si>
  <si>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</si>
  <si>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</si>
  <si>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</si>
  <si>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</si>
  <si>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</si>
  <si>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</si>
  <si>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</si>
  <si>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</si>
  <si>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</si>
  <si>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</si>
  <si>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</si>
  <si>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</si>
  <si>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</si>
  <si>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</si>
  <si>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</si>
  <si>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</si>
  <si>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</si>
  <si>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</si>
  <si>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</si>
  <si>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</si>
  <si>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</si>
  <si>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</si>
  <si>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</si>
  <si>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</si>
  <si>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</si>
  <si>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</si>
  <si>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</si>
  <si>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</si>
  <si>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</si>
  <si>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</si>
  <si>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</si>
  <si>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</si>
  <si>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</si>
  <si>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</si>
  <si>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</si>
  <si>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</si>
  <si>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</si>
  <si>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</si>
  <si>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</si>
  <si>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</si>
  <si>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</si>
  <si>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</si>
  <si>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</si>
  <si>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</si>
  <si>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</si>
  <si>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</si>
  <si>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</si>
  <si>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</si>
  <si>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</si>
  <si>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</si>
  <si>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</si>
  <si>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</si>
  <si>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</si>
  <si>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</si>
  <si>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</si>
  <si>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</si>
  <si>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</si>
  <si>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</si>
  <si>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</si>
  <si>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</si>
  <si>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</si>
  <si>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</si>
  <si>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</si>
  <si>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</si>
  <si>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</si>
  <si>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</si>
  <si>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</si>
  <si>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</si>
  <si>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</si>
  <si>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</si>
  <si>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</si>
  <si>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</si>
  <si>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</si>
  <si>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</si>
  <si>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</si>
  <si>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</si>
  <si>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</si>
  <si>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</si>
  <si>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</si>
  <si>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</si>
  <si>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</si>
  <si>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</si>
  <si>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</si>
  <si>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</si>
  <si>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</si>
  <si>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</si>
  <si>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</si>
  <si>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</si>
  <si>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</si>
  <si>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</si>
  <si>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</si>
  <si>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</si>
  <si>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</si>
  <si>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</si>
  <si>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</si>
  <si>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</si>
  <si>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</si>
  <si>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</si>
  <si>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</si>
  <si>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</si>
  <si>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</si>
  <si>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</si>
  <si>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</si>
  <si>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</si>
  <si>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</si>
  <si>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</si>
  <si>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</si>
  <si>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</si>
  <si>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</si>
  <si>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</si>
  <si>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</si>
  <si>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</si>
  <si>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</si>
  <si>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</si>
  <si>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</si>
  <si>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</si>
  <si>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</si>
  <si>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</si>
  <si>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</si>
  <si>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</si>
  <si>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</si>
  <si>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</si>
  <si>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</si>
  <si>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</si>
  <si>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</si>
  <si>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</si>
  <si>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</si>
  <si>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</si>
  <si>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</si>
  <si>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</si>
  <si>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</si>
  <si>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</si>
  <si>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</si>
  <si>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</si>
  <si>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</si>
  <si>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</si>
  <si>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</si>
  <si>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</si>
  <si>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</si>
  <si>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</si>
  <si>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</si>
  <si>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</si>
  <si>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</si>
  <si>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</si>
  <si>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</si>
  <si>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</si>
  <si>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</si>
  <si>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</si>
  <si>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</si>
  <si>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</si>
  <si>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</si>
  <si>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</si>
  <si>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</si>
  <si>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</si>
  <si>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</si>
  <si>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</si>
  <si>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</si>
  <si>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</si>
  <si>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</si>
  <si>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</si>
  <si>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</si>
  <si>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</si>
  <si>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</si>
  <si>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</si>
  <si>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</si>
  <si>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</si>
  <si>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</si>
  <si>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</si>
  <si>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</si>
  <si>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</si>
  <si>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</si>
  <si>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</si>
  <si>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</si>
  <si>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</si>
  <si>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</si>
  <si>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</si>
  <si>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</si>
  <si>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</si>
  <si>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</si>
  <si>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</si>
  <si>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</si>
  <si>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</si>
  <si>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</si>
  <si>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</si>
  <si>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</si>
  <si>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</si>
  <si>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</si>
  <si>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</si>
  <si>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</si>
  <si>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</si>
  <si>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</si>
  <si>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</si>
  <si>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</si>
  <si>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</si>
  <si>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</si>
  <si>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</si>
  <si>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</si>
  <si>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</si>
  <si>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</si>
  <si>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</si>
  <si>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</si>
  <si>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</si>
  <si>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</si>
  <si>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</si>
  <si>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</si>
  <si>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</si>
  <si>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</si>
  <si>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</si>
  <si>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</si>
  <si>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</si>
  <si>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</si>
  <si>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</si>
  <si>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</si>
  <si>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</si>
  <si>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</si>
  <si>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</si>
  <si>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</si>
  <si>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</si>
  <si>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</si>
  <si>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</si>
  <si>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</si>
  <si>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</si>
  <si>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</si>
  <si>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</si>
  <si>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</si>
  <si>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</si>
  <si>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</si>
  <si>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</si>
  <si>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</si>
  <si>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</si>
  <si>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</si>
  <si>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</si>
  <si>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</si>
  <si>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</si>
  <si>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</si>
  <si>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</si>
  <si>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</si>
  <si>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</si>
  <si>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</si>
  <si>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</si>
  <si>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</si>
  <si>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</si>
  <si>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</si>
  <si>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</si>
  <si>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</si>
  <si>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</si>
  <si>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</si>
  <si>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</si>
  <si>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</si>
  <si>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</si>
  <si>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</si>
  <si>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</si>
  <si>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</si>
  <si>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</si>
  <si>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</si>
  <si>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</si>
  <si>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</si>
  <si>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</si>
  <si>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</si>
  <si>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</si>
  <si>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</si>
  <si>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</si>
  <si>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</si>
  <si>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</si>
  <si>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</si>
  <si>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</si>
  <si>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</si>
  <si>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</si>
  <si>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</si>
  <si>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</si>
  <si>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</si>
  <si>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</si>
  <si>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</si>
  <si>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</si>
  <si>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</si>
  <si>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</si>
  <si>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</si>
  <si>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</si>
  <si>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</si>
  <si>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</si>
  <si>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</si>
  <si>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</si>
  <si>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</si>
  <si>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</si>
  <si>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</si>
  <si>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</si>
  <si>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</si>
  <si>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</si>
  <si>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</si>
  <si>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</si>
  <si>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</si>
  <si>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</si>
  <si>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</si>
  <si>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</si>
  <si>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</si>
  <si>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</si>
  <si>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</si>
  <si>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</si>
  <si>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</si>
  <si>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</si>
  <si>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</si>
  <si>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</si>
  <si>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</si>
  <si>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</si>
  <si>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</si>
  <si>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</si>
  <si>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</si>
  <si>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</si>
  <si>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</si>
  <si>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</si>
  <si>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</si>
  <si>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</si>
  <si>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</si>
  <si>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</si>
  <si>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</si>
  <si>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</si>
  <si>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</si>
  <si>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</si>
  <si>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</si>
  <si>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</si>
  <si>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</si>
  <si>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</si>
  <si>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</si>
  <si>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</si>
  <si>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</si>
  <si>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</si>
  <si>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</si>
  <si>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</si>
  <si>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</si>
  <si>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</si>
  <si>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</si>
  <si>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</si>
  <si>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</si>
  <si>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</si>
  <si>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</si>
  <si>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</si>
  <si>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</si>
  <si>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</si>
  <si>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</si>
  <si>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</si>
  <si>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</si>
  <si>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</si>
  <si>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</si>
  <si>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</si>
  <si>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</si>
  <si>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</si>
  <si>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</si>
  <si>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</si>
  <si>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</si>
  <si>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</si>
  <si>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</si>
  <si>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</si>
  <si>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</si>
  <si>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</si>
  <si>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</si>
  <si>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</si>
  <si>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</si>
  <si>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</si>
  <si>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</si>
  <si>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</si>
  <si>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</si>
  <si>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</si>
  <si>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</si>
  <si>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</si>
  <si>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</si>
  <si>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</si>
  <si>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</si>
  <si>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</si>
  <si>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</si>
  <si>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</si>
  <si>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</si>
  <si>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</si>
  <si>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</si>
  <si>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</si>
  <si>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</si>
  <si>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</si>
  <si>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</si>
  <si>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</si>
  <si>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</si>
  <si>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</si>
  <si>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</si>
  <si>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</si>
  <si>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</si>
  <si>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</si>
  <si>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</si>
  <si>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</si>
  <si>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</si>
  <si>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</si>
  <si>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</si>
  <si>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</si>
  <si>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</si>
  <si>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</si>
  <si>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</si>
  <si>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</si>
  <si>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</si>
  <si>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</si>
  <si>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</si>
  <si>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</si>
  <si>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</si>
  <si>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</si>
  <si>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</si>
  <si>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</si>
  <si>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</si>
  <si>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</si>
  <si>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</si>
  <si>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</si>
  <si>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</si>
  <si>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</si>
  <si>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</si>
  <si>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</si>
  <si>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</si>
  <si>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</si>
  <si>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</si>
  <si>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</si>
  <si>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</si>
  <si>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</si>
  <si>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</si>
  <si>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</si>
  <si>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</si>
  <si>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</si>
  <si>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</si>
  <si>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</si>
  <si>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</si>
  <si>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</si>
  <si>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</si>
  <si>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</si>
  <si>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</si>
  <si>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</si>
  <si>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</si>
  <si>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</si>
  <si>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</si>
  <si>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</si>
  <si>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</si>
  <si>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</si>
  <si>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</si>
  <si>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</si>
  <si>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</si>
  <si>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</si>
  <si>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</si>
  <si>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</si>
  <si>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</si>
  <si>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</si>
  <si>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</si>
  <si>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</si>
  <si>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</si>
  <si>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</si>
  <si>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</si>
  <si>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</si>
  <si>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</si>
  <si>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</si>
  <si>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</si>
  <si>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</si>
  <si>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</si>
  <si>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</si>
  <si>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</si>
  <si>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</si>
  <si>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</si>
  <si>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</si>
  <si>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</si>
  <si>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</si>
  <si>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</si>
  <si>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</si>
  <si>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</si>
  <si>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</si>
  <si>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</si>
  <si>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</si>
  <si>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</si>
  <si>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</si>
  <si>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</si>
  <si>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</si>
  <si>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</si>
  <si>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</si>
  <si>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</si>
  <si>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</si>
  <si>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</si>
  <si>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</si>
  <si>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</si>
  <si>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</si>
  <si>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</si>
  <si>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</si>
  <si>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</si>
  <si>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</si>
  <si>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</si>
  <si>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</si>
  <si>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</si>
  <si>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</si>
  <si>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</si>
  <si>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</si>
  <si>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</si>
  <si>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</si>
  <si>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</si>
  <si>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</si>
  <si>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</si>
  <si>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</si>
  <si>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</si>
  <si>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</si>
  <si>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</si>
  <si>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</si>
  <si>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</si>
  <si>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</si>
  <si>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</si>
  <si>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</si>
  <si>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</si>
  <si>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</si>
  <si>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</si>
  <si>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</si>
  <si>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</si>
  <si>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</si>
  <si>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</si>
  <si>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</si>
  <si>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</si>
  <si>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</si>
  <si>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</si>
  <si>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</si>
  <si>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</si>
  <si>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</si>
  <si>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</si>
  <si>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</si>
  <si>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</si>
  <si>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</si>
  <si>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</si>
  <si>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</si>
  <si>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</si>
  <si>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</si>
  <si>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</si>
  <si>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</si>
  <si>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</si>
  <si>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</si>
  <si>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</si>
  <si>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</si>
  <si>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</si>
  <si>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</si>
  <si>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</si>
  <si>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</si>
  <si>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</si>
  <si>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</si>
  <si>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</si>
  <si>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</si>
  <si>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</si>
  <si>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</si>
  <si>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</si>
  <si>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</si>
  <si>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</si>
  <si>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</si>
  <si>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</si>
  <si>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</si>
  <si>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</si>
  <si>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</si>
  <si>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</si>
  <si>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</si>
  <si>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</si>
  <si>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</si>
  <si>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</si>
  <si>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</si>
  <si>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</si>
  <si>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</si>
  <si>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</si>
  <si>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</si>
  <si>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</si>
  <si>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</si>
  <si>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</si>
  <si>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</si>
  <si>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</si>
  <si>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</si>
  <si>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</si>
  <si>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</si>
  <si>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</si>
  <si>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</si>
  <si>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</si>
  <si>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</si>
  <si>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</si>
  <si>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</si>
  <si>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</si>
  <si>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</si>
  <si>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</si>
  <si>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</si>
  <si>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</si>
  <si>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</si>
  <si>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</si>
  <si>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</si>
  <si>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</si>
  <si>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</si>
  <si>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</si>
  <si>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</si>
  <si>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</si>
  <si>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</si>
  <si>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</si>
  <si>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</si>
  <si>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</si>
  <si>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</si>
  <si>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</si>
  <si>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</si>
  <si>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</si>
  <si>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</si>
  <si>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</si>
  <si>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</si>
  <si>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</si>
  <si>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</si>
  <si>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</si>
  <si>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</si>
  <si>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</si>
  <si>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</si>
  <si>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</si>
  <si>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</si>
  <si>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</si>
  <si>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</si>
  <si>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</si>
  <si>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</si>
  <si>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</si>
  <si>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</si>
  <si>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</si>
  <si>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</si>
  <si>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</si>
  <si>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</si>
  <si>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</si>
  <si>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</si>
  <si>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</si>
  <si>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</si>
  <si>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</si>
  <si>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</si>
  <si>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</si>
  <si>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</si>
  <si>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</si>
  <si>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</si>
  <si>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</si>
  <si>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</si>
  <si>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</si>
  <si>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</si>
  <si>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</si>
  <si>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</si>
  <si>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</si>
  <si>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</si>
  <si>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</si>
  <si>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</si>
  <si>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</si>
  <si>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</si>
  <si>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</si>
  <si>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</si>
  <si>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</si>
  <si>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</si>
  <si>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</si>
  <si>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</si>
  <si>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</si>
  <si>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</si>
  <si>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</si>
  <si>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</si>
  <si>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</si>
  <si>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</si>
  <si>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</si>
  <si>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</si>
  <si>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</si>
  <si>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</si>
  <si>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</si>
  <si>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</si>
  <si>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</si>
  <si>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</si>
  <si>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</si>
  <si>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</si>
  <si>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</si>
  <si>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</si>
  <si>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</si>
  <si>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</si>
  <si>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</si>
  <si>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</si>
  <si>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</si>
  <si>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</si>
  <si>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</si>
  <si>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</si>
  <si>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</si>
  <si>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</si>
  <si>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</si>
  <si>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</si>
  <si>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</si>
  <si>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</si>
  <si>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</si>
  <si>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</si>
  <si>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</si>
  <si>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</si>
  <si>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</si>
  <si>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</si>
  <si>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</si>
  <si>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</si>
  <si>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</si>
  <si>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</si>
  <si>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</si>
  <si>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</si>
  <si>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</si>
  <si>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</si>
  <si>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</si>
  <si>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</si>
  <si>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</si>
  <si>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</si>
  <si>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</si>
  <si>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</si>
  <si>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</si>
  <si>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</si>
  <si>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</si>
  <si>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</si>
  <si>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</si>
  <si>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</si>
  <si>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</si>
  <si>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</si>
  <si>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</si>
  <si>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</si>
  <si>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</si>
  <si>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</si>
  <si>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</si>
  <si>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</si>
  <si>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</si>
  <si>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</si>
  <si>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</si>
  <si>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</si>
  <si>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</si>
  <si>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</si>
  <si>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</si>
  <si>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</si>
  <si>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</si>
  <si>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</si>
  <si>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</si>
  <si>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</si>
  <si>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</si>
  <si>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</si>
  <si>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</si>
  <si>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</si>
  <si>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</si>
  <si>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</si>
  <si>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</si>
  <si>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</si>
  <si>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</si>
  <si>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</si>
  <si>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</si>
  <si>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</si>
  <si>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</si>
  <si>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</si>
  <si>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</si>
  <si>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</si>
  <si>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</si>
  <si>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</si>
  <si>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</si>
  <si>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</si>
  <si>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</si>
  <si>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</si>
  <si>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</si>
  <si>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</si>
  <si>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</si>
  <si>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</si>
  <si>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</si>
  <si>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</si>
  <si>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</si>
  <si>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</si>
  <si>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</si>
  <si>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</si>
  <si>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</si>
  <si>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</si>
  <si>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</si>
  <si>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</si>
  <si>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</si>
  <si>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</si>
  <si>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</si>
  <si>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</si>
  <si>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</si>
  <si>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</si>
  <si>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</si>
  <si>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</si>
  <si>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</si>
  <si>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</si>
  <si>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</si>
  <si>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</si>
  <si>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</si>
  <si>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</si>
  <si>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</si>
  <si>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</si>
  <si>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</si>
  <si>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</si>
  <si>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</si>
  <si>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</si>
  <si>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</si>
  <si>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</si>
  <si>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</si>
  <si>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</si>
  <si>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</si>
  <si>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</si>
  <si>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</si>
  <si>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</si>
  <si>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</si>
  <si>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</si>
  <si>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</si>
  <si>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</si>
  <si>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</si>
  <si>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</si>
  <si>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</si>
  <si>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</si>
  <si>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</si>
  <si>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</si>
  <si>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</si>
  <si>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</si>
  <si>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</si>
  <si>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</si>
  <si>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</si>
  <si>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</si>
  <si>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</si>
  <si>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</si>
  <si>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</si>
  <si>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</si>
  <si>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</si>
  <si>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</si>
  <si>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</si>
  <si>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</si>
  <si>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</si>
  <si>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</si>
  <si>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</si>
  <si>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</si>
  <si>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</si>
  <si>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</si>
  <si>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</si>
  <si>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</si>
  <si>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</si>
  <si>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</si>
  <si>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</si>
  <si>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</si>
  <si>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</si>
  <si>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</si>
  <si>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</si>
  <si>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</si>
  <si>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</si>
  <si>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</si>
  <si>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</si>
  <si>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</si>
  <si>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</si>
  <si>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</si>
  <si>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</si>
  <si>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</si>
  <si>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</si>
  <si>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</si>
  <si>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</si>
  <si>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</si>
  <si>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</si>
  <si>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</si>
  <si>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</si>
  <si>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</si>
  <si>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</si>
  <si>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</si>
  <si>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</si>
  <si>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</si>
  <si>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</si>
  <si>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</si>
  <si>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</si>
  <si>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</si>
  <si>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</si>
  <si>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</si>
  <si>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</si>
  <si>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</si>
  <si>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</si>
  <si>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</si>
  <si>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</si>
  <si>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</si>
  <si>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</si>
  <si>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</si>
  <si>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</si>
  <si>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</si>
  <si>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</si>
  <si>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</si>
  <si>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</si>
  <si>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</si>
  <si>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</si>
  <si>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</si>
  <si>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</si>
  <si>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</si>
  <si>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</si>
  <si>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</si>
  <si>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</si>
  <si>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</si>
  <si>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</si>
  <si>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</si>
  <si>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</si>
  <si>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</si>
  <si>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</si>
  <si>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</si>
  <si>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</si>
  <si>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</si>
  <si>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</si>
  <si>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</si>
  <si>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</si>
  <si>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</si>
  <si>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</si>
  <si>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</si>
  <si>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</si>
  <si>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</si>
  <si>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</si>
  <si>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</si>
  <si>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</si>
  <si>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</si>
  <si>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</si>
  <si>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</si>
  <si>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</si>
  <si>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</si>
  <si>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</si>
  <si>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</si>
  <si>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</si>
  <si>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</si>
  <si>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</si>
  <si>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</si>
  <si>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</si>
  <si>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</si>
  <si>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</si>
  <si>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</si>
  <si>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</si>
  <si>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</si>
  <si>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</si>
  <si>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</si>
  <si>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</si>
  <si>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</si>
  <si>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</si>
  <si>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</si>
  <si>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</si>
  <si>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</si>
  <si>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</si>
  <si>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</si>
  <si>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</si>
  <si>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</si>
  <si>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</si>
  <si>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</si>
  <si>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</si>
  <si>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</si>
  <si>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</si>
  <si>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</si>
  <si>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</si>
  <si>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</si>
  <si>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</si>
  <si>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</si>
  <si>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</si>
  <si>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</si>
  <si>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</si>
  <si>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</si>
  <si>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</si>
  <si>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</si>
  <si>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</si>
  <si>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</si>
  <si>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</si>
  <si>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</si>
  <si>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</si>
  <si>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</si>
  <si>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</si>
  <si>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</si>
  <si>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</si>
  <si>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</si>
  <si>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</si>
  <si>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</si>
  <si>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</si>
  <si>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</si>
  <si>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</si>
  <si>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</si>
  <si>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</si>
  <si>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</si>
  <si>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</si>
  <si>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</si>
  <si>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</si>
  <si>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</si>
  <si>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</si>
  <si>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</si>
  <si>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</si>
  <si>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</si>
  <si>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</si>
  <si>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</si>
  <si>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</si>
  <si>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</si>
  <si>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</si>
  <si>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</si>
  <si>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</si>
  <si>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</si>
  <si>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</si>
  <si>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</si>
  <si>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</si>
  <si>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</si>
  <si>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</si>
  <si>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</si>
  <si>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</si>
  <si>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</si>
  <si>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</si>
  <si>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</si>
  <si>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</si>
  <si>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</si>
  <si>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</si>
  <si>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</si>
  <si>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</si>
  <si>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</si>
  <si>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</si>
  <si>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</si>
  <si>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</si>
  <si>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</si>
  <si>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</si>
  <si>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</si>
  <si>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</si>
  <si>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</si>
  <si>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</si>
  <si>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</si>
  <si>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</si>
  <si>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</si>
  <si>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</si>
  <si>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</si>
  <si>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</si>
  <si>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</si>
  <si>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</si>
  <si>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</si>
  <si>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</si>
  <si>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</si>
  <si>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</si>
  <si>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</si>
  <si>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</si>
  <si>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</si>
  <si>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</si>
  <si>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</si>
  <si>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</si>
  <si>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</si>
  <si>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</si>
  <si>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</si>
  <si>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</si>
  <si>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</si>
  <si>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</si>
  <si>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</si>
  <si>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</si>
  <si>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</si>
  <si>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</si>
  <si>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</si>
  <si>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</si>
  <si>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</si>
  <si>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</si>
  <si>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</si>
  <si>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</si>
  <si>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</si>
  <si>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</si>
  <si>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</si>
  <si>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</si>
  <si>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</si>
  <si>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</si>
  <si>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</si>
  <si>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</si>
  <si>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</si>
  <si>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</si>
  <si>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</si>
  <si>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</si>
  <si>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</si>
  <si>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</si>
  <si>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</si>
  <si>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</si>
  <si>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</si>
  <si>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</si>
  <si>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</si>
  <si>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</si>
  <si>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</si>
  <si>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</si>
  <si>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</si>
  <si>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</si>
  <si>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</si>
  <si>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</si>
  <si>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</si>
  <si>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</si>
  <si>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</si>
  <si>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</si>
  <si>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</si>
  <si>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</si>
  <si>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</si>
  <si>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</si>
  <si>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</si>
  <si>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</si>
  <si>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</si>
  <si>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</si>
  <si>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</si>
  <si>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</si>
  <si>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</si>
  <si>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</si>
  <si>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</si>
  <si>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</si>
  <si>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</si>
  <si>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</si>
  <si>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</si>
  <si>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</si>
  <si>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</si>
  <si>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</si>
  <si>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</si>
  <si>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</si>
  <si>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</si>
  <si>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</si>
  <si>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</si>
  <si>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</si>
  <si>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</si>
  <si>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</si>
  <si>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</si>
  <si>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</si>
  <si>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</si>
  <si>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</si>
  <si>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</si>
  <si>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</si>
  <si>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</si>
  <si>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</si>
  <si>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</si>
  <si>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</si>
  <si>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</si>
  <si>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</si>
  <si>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</si>
  <si>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</si>
  <si>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</si>
  <si>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</si>
  <si>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</si>
  <si>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</si>
  <si>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</si>
  <si>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</si>
  <si>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</si>
  <si>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</si>
  <si>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</si>
  <si>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</si>
  <si>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</si>
  <si>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</si>
  <si>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</si>
  <si>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</si>
  <si>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</si>
  <si>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</si>
  <si>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</si>
  <si>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</si>
  <si>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</si>
  <si>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</si>
  <si>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</si>
  <si>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</si>
  <si>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</si>
  <si>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</si>
  <si>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</si>
  <si>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</si>
  <si>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</si>
  <si>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</si>
  <si>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</si>
  <si>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</si>
  <si>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</si>
  <si>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</si>
  <si>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</si>
  <si>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</si>
  <si>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</si>
  <si>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</si>
  <si>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</si>
  <si>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</si>
  <si>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</si>
  <si>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</si>
  <si>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</si>
  <si>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</si>
  <si>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</si>
  <si>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</si>
  <si>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</si>
  <si>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</si>
  <si>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</si>
  <si>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</si>
  <si>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</si>
  <si>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</si>
  <si>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</si>
  <si>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</si>
  <si>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</si>
  <si>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</si>
  <si>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</si>
  <si>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</si>
  <si>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</si>
  <si>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</si>
  <si>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</si>
  <si>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</si>
  <si>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</si>
  <si>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</si>
  <si>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</si>
  <si>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</si>
  <si>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</si>
  <si>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</si>
  <si>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</si>
  <si>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</si>
  <si>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</si>
  <si>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</si>
  <si>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</si>
  <si>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</si>
  <si>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</si>
  <si>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</si>
  <si>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</si>
  <si>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</si>
  <si>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</si>
  <si>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</si>
  <si>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</si>
  <si>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</si>
  <si>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</si>
  <si>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</si>
  <si>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</si>
  <si>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</si>
  <si>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</si>
  <si>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</si>
  <si>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</si>
  <si>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</si>
  <si>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</si>
  <si>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</si>
  <si>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</si>
  <si>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</si>
  <si>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</si>
  <si>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</si>
  <si>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</si>
  <si>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</si>
  <si>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</si>
  <si>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</si>
  <si>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</si>
  <si>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</si>
  <si>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</si>
  <si>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</si>
  <si>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</si>
  <si>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</si>
  <si>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</si>
  <si>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</si>
  <si>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</si>
  <si>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</si>
  <si>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</si>
  <si>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</si>
  <si>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</si>
  <si>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</si>
  <si>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</si>
  <si>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</si>
  <si>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</si>
  <si>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</si>
  <si>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</si>
  <si>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</si>
  <si>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</si>
  <si>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</si>
  <si>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</si>
  <si>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</si>
  <si>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</si>
  <si>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</si>
  <si>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</si>
  <si>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</si>
  <si>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</si>
  <si>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</si>
  <si>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</si>
  <si>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</si>
  <si>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</si>
  <si>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</si>
  <si>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</si>
  <si>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</si>
  <si>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</si>
  <si>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</si>
  <si>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</si>
  <si>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</si>
  <si>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</si>
  <si>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</si>
  <si>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</si>
  <si>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</si>
  <si>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</si>
  <si>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</si>
  <si>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</si>
  <si>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</si>
  <si>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</si>
  <si>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</si>
  <si>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</si>
  <si>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</si>
  <si>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</si>
  <si>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</si>
  <si>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</si>
  <si>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</si>
  <si>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</si>
  <si>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</si>
  <si>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</si>
  <si>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</si>
  <si>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</si>
  <si>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</si>
  <si>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</si>
  <si>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</si>
  <si>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</si>
  <si>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</si>
  <si>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</si>
  <si>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</si>
  <si>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</si>
  <si>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</si>
  <si>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</si>
  <si>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</si>
  <si>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</si>
  <si>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</si>
  <si>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</si>
  <si>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</si>
  <si>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</si>
  <si>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</si>
  <si>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</si>
  <si>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</si>
  <si>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</si>
  <si>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</si>
  <si>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</si>
  <si>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</si>
  <si>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</si>
  <si>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</si>
  <si>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</si>
  <si>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</si>
  <si>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</si>
  <si>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</si>
  <si>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</si>
  <si>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</si>
  <si>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</si>
  <si>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</si>
  <si>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</si>
  <si>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</si>
  <si>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</si>
  <si>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</si>
  <si>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</si>
  <si>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</si>
  <si>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</si>
  <si>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</si>
  <si>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</si>
  <si>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</si>
  <si>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</si>
  <si>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</si>
  <si>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</si>
  <si>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</si>
  <si>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</si>
  <si>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</si>
  <si>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</si>
  <si>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</si>
  <si>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</si>
  <si>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</si>
  <si>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</si>
  <si>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</si>
  <si>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</si>
  <si>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</si>
  <si>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</si>
  <si>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</si>
  <si>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</si>
  <si>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</si>
  <si>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</si>
  <si>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</si>
  <si>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</si>
  <si>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</si>
  <si>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</si>
  <si>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</si>
  <si>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</si>
  <si>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</si>
  <si>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</si>
  <si>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</si>
  <si>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</si>
  <si>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</si>
  <si>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</si>
  <si>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</si>
  <si>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</si>
  <si>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</si>
  <si>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</si>
  <si>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</si>
  <si>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</si>
  <si>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</si>
  <si>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</si>
  <si>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</si>
  <si>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</si>
  <si>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</si>
  <si>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</si>
  <si>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</si>
  <si>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</si>
  <si>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</si>
  <si>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</si>
  <si>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</si>
  <si>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</si>
  <si>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</si>
  <si>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</si>
  <si>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</si>
  <si>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</si>
  <si>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</si>
  <si>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</si>
  <si>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</si>
  <si>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</si>
  <si>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</si>
  <si>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</si>
  <si>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</si>
  <si>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</si>
  <si>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</si>
  <si>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</si>
  <si>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</si>
  <si>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</si>
  <si>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</si>
  <si>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</si>
  <si>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</si>
  <si>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</si>
  <si>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</si>
  <si>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</si>
  <si>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</si>
  <si>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</si>
  <si>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</si>
  <si>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</si>
  <si>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</si>
  <si>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</si>
  <si>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</si>
  <si>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</si>
  <si>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</si>
  <si>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</si>
  <si>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</si>
  <si>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</si>
  <si>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</si>
  <si>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</si>
  <si>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</si>
  <si>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</si>
  <si>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</si>
  <si>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</si>
  <si>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</si>
  <si>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</si>
  <si>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</si>
  <si>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</si>
  <si>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</si>
  <si>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</si>
  <si>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</si>
  <si>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</si>
  <si>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</si>
  <si>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</si>
  <si>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</si>
  <si>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</si>
  <si>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</si>
  <si>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</si>
  <si>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</si>
  <si>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</si>
  <si>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</si>
  <si>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</si>
  <si>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</si>
  <si>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</si>
  <si>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</si>
  <si>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</si>
  <si>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</si>
  <si>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</si>
  <si>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</si>
  <si>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</si>
  <si>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</si>
  <si>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</si>
  <si>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</si>
  <si>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</si>
  <si>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</si>
  <si>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</si>
  <si>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</si>
  <si>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</si>
  <si>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</si>
  <si>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</si>
  <si>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</si>
  <si>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</si>
  <si>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</si>
  <si>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</si>
  <si>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</si>
  <si>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</si>
  <si>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</si>
  <si>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</si>
  <si>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</si>
  <si>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</si>
  <si>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</si>
  <si>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</si>
  <si>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</si>
  <si>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</si>
  <si>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</si>
  <si>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</si>
  <si>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</si>
  <si>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</si>
  <si>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</si>
  <si>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</si>
  <si>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</si>
  <si>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</si>
  <si>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</si>
  <si>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</si>
  <si>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</si>
  <si>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</si>
  <si>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</si>
  <si>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</si>
  <si>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</si>
  <si>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</si>
  <si>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</si>
  <si>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</si>
  <si>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</si>
  <si>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</si>
  <si>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</si>
  <si>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</si>
  <si>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</si>
  <si>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</si>
  <si>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</si>
  <si>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</si>
  <si>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</si>
  <si>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</si>
  <si>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</si>
  <si>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</si>
  <si>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</si>
  <si>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</si>
  <si>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</si>
  <si>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</si>
  <si>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</si>
  <si>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</si>
  <si>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</si>
  <si>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</si>
  <si>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</si>
  <si>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</si>
  <si>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</si>
  <si>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</si>
  <si>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</si>
  <si>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</si>
  <si>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</si>
  <si>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</si>
  <si>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</si>
  <si>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</si>
  <si>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</si>
  <si>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</si>
  <si>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</si>
  <si>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</si>
  <si>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</si>
  <si>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</si>
  <si>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</si>
  <si>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</si>
  <si>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</si>
  <si>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</si>
  <si>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</si>
  <si>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</si>
  <si>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</si>
  <si>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</si>
  <si>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</si>
  <si>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</si>
  <si>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</si>
  <si>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</si>
  <si>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</si>
  <si>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</si>
  <si>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</si>
  <si>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</si>
  <si>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</si>
  <si>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</si>
  <si>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</si>
  <si>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</si>
  <si>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</si>
  <si>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</si>
  <si>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</si>
  <si>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</si>
  <si>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</si>
  <si>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</si>
  <si>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</si>
  <si>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</si>
  <si>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</si>
  <si>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</si>
  <si>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</si>
  <si>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</si>
  <si>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</si>
  <si>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</si>
  <si>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</si>
  <si>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</si>
  <si>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</si>
  <si>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</si>
  <si>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</si>
  <si>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</si>
  <si>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</si>
  <si>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</si>
  <si>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</si>
  <si>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</si>
  <si>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</si>
  <si>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</si>
  <si>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</si>
  <si>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</si>
  <si>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</si>
  <si>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</si>
  <si>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</si>
  <si>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</si>
  <si>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</si>
  <si>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</si>
  <si>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</si>
  <si>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</si>
  <si>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</si>
  <si>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</si>
  <si>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</si>
  <si>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</si>
  <si>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</si>
  <si>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</si>
  <si>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</si>
  <si>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</si>
  <si>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</si>
  <si>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</si>
  <si>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</si>
  <si>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</si>
  <si>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</si>
  <si>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</si>
  <si>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</si>
  <si>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</si>
  <si>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</si>
  <si>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</si>
  <si>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</si>
  <si>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</si>
  <si>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</si>
  <si>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</si>
  <si>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</si>
  <si>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</si>
  <si>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</si>
  <si>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</si>
  <si>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</si>
  <si>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</si>
  <si>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</si>
  <si>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</si>
  <si>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</si>
  <si>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</si>
  <si>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</si>
  <si>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</si>
  <si>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</si>
  <si>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</si>
  <si>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</si>
  <si>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</si>
  <si>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</si>
  <si>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</si>
  <si>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</si>
  <si>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</si>
  <si>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</si>
  <si>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</si>
  <si>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</si>
  <si>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</si>
  <si>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</si>
  <si>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</si>
  <si>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</si>
  <si>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</si>
  <si>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</si>
  <si>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</si>
  <si>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</si>
  <si>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</si>
  <si>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</si>
  <si>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</si>
  <si>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</si>
  <si>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</si>
  <si>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</si>
  <si>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</si>
  <si>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</si>
  <si>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</si>
  <si>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</si>
  <si>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</si>
  <si>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</si>
  <si>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</si>
  <si>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</si>
  <si>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</si>
  <si>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</si>
  <si>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</si>
  <si>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</si>
  <si>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</si>
  <si>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</si>
  <si>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</si>
  <si>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</si>
  <si>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</si>
  <si>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</si>
  <si>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</si>
  <si>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</si>
  <si>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</si>
  <si>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</si>
  <si>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</si>
  <si>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</si>
  <si>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</si>
  <si>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</si>
  <si>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</si>
  <si>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</si>
  <si>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</si>
  <si>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</si>
  <si>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</si>
  <si>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</si>
  <si>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</si>
  <si>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</si>
  <si>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</si>
  <si>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</si>
  <si>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</si>
  <si>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</si>
  <si>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</si>
  <si>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</si>
  <si>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</si>
  <si>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</si>
  <si>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</si>
  <si>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</si>
  <si>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</si>
  <si>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</si>
  <si>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</si>
  <si>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</si>
  <si>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</si>
  <si>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</si>
  <si>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</si>
  <si>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</si>
  <si>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</si>
  <si>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</si>
  <si>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</si>
  <si>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</si>
  <si>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</si>
  <si>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</si>
  <si>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</si>
  <si>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</si>
  <si>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</si>
  <si>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</si>
  <si>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</si>
  <si>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</si>
  <si>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</si>
  <si>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</si>
  <si>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</si>
  <si>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</si>
  <si>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</si>
  <si>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</si>
  <si>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</si>
  <si>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</si>
  <si>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</si>
  <si>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</si>
  <si>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</si>
  <si>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</si>
  <si>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</si>
  <si>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</si>
  <si>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</si>
  <si>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</si>
  <si>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</si>
  <si>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</si>
  <si>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</si>
  <si>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</si>
  <si>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</si>
  <si>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</si>
  <si>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</si>
  <si>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</si>
  <si>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</si>
  <si>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</si>
  <si>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</si>
  <si>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</si>
  <si>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</si>
  <si>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</si>
  <si>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</si>
  <si>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</si>
  <si>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</si>
  <si>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</si>
  <si>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</si>
  <si>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</si>
  <si>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</si>
  <si>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</si>
  <si>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</si>
  <si>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</si>
  <si>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</si>
  <si>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</si>
  <si>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</si>
  <si>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</si>
  <si>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</si>
  <si>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</si>
  <si>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</si>
  <si>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</si>
  <si>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</si>
  <si>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</si>
  <si>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</si>
  <si>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</si>
  <si>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</si>
  <si>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</si>
  <si>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</si>
  <si>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</si>
  <si>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</si>
  <si>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</si>
  <si>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</si>
  <si>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</si>
  <si>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</si>
  <si>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</si>
  <si>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</si>
  <si>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</si>
  <si>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</si>
  <si>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</si>
  <si>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</si>
  <si>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</si>
  <si>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</si>
  <si>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</si>
  <si>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</si>
  <si>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</si>
  <si>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</si>
  <si>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</si>
  <si>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</si>
  <si>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</si>
  <si>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</si>
  <si>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</si>
  <si>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</si>
  <si>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</si>
  <si>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</si>
  <si>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</si>
  <si>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</si>
  <si>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</si>
  <si>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</si>
  <si>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</si>
  <si>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</si>
  <si>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</si>
  <si>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</si>
  <si>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</si>
  <si>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</si>
  <si>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</si>
  <si>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</si>
  <si>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</si>
  <si>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</si>
  <si>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</si>
  <si>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</si>
  <si>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</si>
  <si>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</si>
  <si>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</si>
  <si>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</si>
  <si>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</si>
  <si>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</si>
  <si>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</si>
  <si>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</si>
  <si>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</si>
  <si>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</si>
  <si>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</si>
  <si>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</si>
  <si>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</si>
  <si>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</si>
  <si>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</si>
  <si>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</si>
  <si>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</si>
  <si>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</si>
  <si>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</si>
  <si>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</si>
  <si>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</si>
  <si>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</si>
  <si>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</si>
  <si>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</si>
  <si>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</si>
  <si>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</si>
  <si>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</si>
  <si>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</si>
  <si>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</si>
  <si>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</si>
  <si>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</si>
  <si>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</si>
  <si>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</si>
  <si>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</si>
  <si>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</si>
  <si>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</si>
  <si>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</si>
  <si>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</si>
  <si>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</si>
  <si>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</si>
  <si>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</si>
  <si>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</si>
  <si>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</si>
  <si>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</si>
  <si>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</si>
  <si>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</si>
  <si>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</si>
  <si>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</si>
  <si>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</si>
  <si>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</si>
  <si>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</si>
  <si>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</si>
  <si>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</si>
  <si>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</si>
  <si>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</si>
  <si>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</si>
  <si>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</si>
  <si>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</si>
  <si>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</si>
  <si>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</si>
  <si>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</si>
  <si>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</si>
  <si>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</si>
  <si>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</si>
  <si>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</si>
  <si>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</si>
  <si>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</si>
  <si>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</si>
  <si>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</si>
  <si>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</si>
  <si>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</si>
  <si>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</si>
  <si>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</si>
  <si>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</si>
  <si>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</si>
  <si>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</si>
  <si>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</si>
  <si>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</si>
  <si>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</si>
  <si>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</si>
  <si>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</si>
  <si>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</si>
  <si>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</si>
  <si>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</si>
  <si>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</si>
  <si>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</si>
  <si>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</si>
  <si>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</si>
  <si>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</si>
  <si>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</si>
  <si>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</si>
  <si>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</si>
  <si>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</si>
  <si>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</si>
  <si>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</si>
  <si>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</si>
  <si>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</si>
  <si>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</si>
  <si>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</si>
  <si>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</si>
  <si>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</si>
  <si>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</si>
  <si>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</si>
  <si>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</si>
  <si>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</si>
  <si>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</si>
  <si>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</si>
  <si>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</si>
  <si>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</si>
  <si>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</si>
  <si>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</si>
  <si>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</si>
  <si>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</si>
  <si>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</si>
  <si>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</si>
  <si>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</si>
  <si>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</si>
  <si>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</si>
  <si>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</si>
  <si>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</si>
  <si>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</si>
  <si>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</si>
  <si>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</si>
  <si>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</si>
  <si>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</si>
  <si>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</si>
  <si>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</si>
  <si>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</si>
  <si>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</si>
  <si>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</si>
  <si>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</si>
  <si>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</si>
  <si>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</si>
  <si>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</si>
  <si>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</si>
  <si>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</si>
  <si>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</si>
  <si>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</si>
  <si>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</si>
  <si>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</si>
  <si>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</si>
  <si>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</si>
  <si>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</si>
  <si>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</si>
  <si>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</si>
  <si>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</si>
  <si>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</si>
  <si>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</si>
  <si>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</si>
  <si>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</si>
  <si>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</si>
  <si>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</si>
  <si>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</si>
  <si>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</si>
  <si>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</si>
  <si>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</si>
  <si>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</si>
  <si>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</si>
  <si>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</si>
  <si>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</si>
  <si>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</si>
  <si>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</si>
  <si>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</si>
  <si>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</si>
  <si>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</si>
  <si>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</si>
  <si>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</si>
  <si>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</si>
  <si>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</si>
  <si>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</si>
  <si>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</si>
  <si>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</si>
  <si>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</si>
  <si>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</si>
  <si>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</si>
  <si>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</si>
  <si>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</si>
  <si>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</si>
  <si>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</si>
  <si>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</si>
  <si>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</si>
  <si>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</si>
  <si>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</si>
  <si>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</si>
  <si>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</si>
  <si>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</si>
  <si>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</si>
  <si>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</si>
  <si>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</si>
  <si>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</si>
  <si>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</si>
  <si>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</si>
  <si>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</si>
  <si>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</si>
  <si>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</si>
  <si>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</si>
  <si>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</si>
  <si>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</si>
  <si>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</si>
  <si>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</si>
  <si>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</si>
  <si>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</si>
  <si>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</si>
  <si>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</si>
  <si>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</si>
  <si>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</si>
  <si>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</si>
  <si>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</si>
  <si>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</si>
  <si>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</si>
  <si>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</si>
  <si>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</si>
  <si>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</si>
  <si>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</si>
  <si>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</si>
  <si>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</si>
  <si>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</si>
  <si>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</si>
  <si>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</si>
  <si>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</si>
  <si>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</si>
  <si>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</si>
  <si>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</si>
  <si>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</si>
  <si>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</si>
  <si>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</si>
  <si>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</si>
  <si>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</si>
  <si>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</si>
  <si>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</si>
  <si>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</si>
  <si>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</si>
  <si>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</si>
  <si>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</si>
  <si>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</si>
  <si>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</si>
  <si>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</si>
  <si>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</si>
  <si>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</si>
  <si>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</si>
  <si>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</si>
  <si>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</si>
  <si>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</si>
  <si>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</si>
  <si>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</si>
  <si>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</si>
  <si>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</si>
  <si>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</si>
  <si>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</si>
  <si>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</si>
  <si>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</si>
  <si>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</si>
  <si>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</si>
  <si>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</si>
  <si>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</si>
  <si>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</si>
  <si>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</si>
  <si>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</si>
  <si>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</si>
  <si>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</si>
  <si>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</si>
  <si>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</si>
  <si>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</si>
  <si>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</si>
  <si>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</si>
  <si>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</si>
  <si>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</si>
  <si>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</si>
  <si>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</si>
  <si>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</si>
  <si>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</si>
  <si>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</si>
  <si>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</si>
  <si>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</si>
  <si>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</si>
  <si>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</si>
  <si>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</si>
  <si>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</si>
  <si>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</si>
  <si>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</si>
  <si>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</si>
  <si>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</si>
  <si>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</si>
  <si>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</si>
  <si>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</si>
  <si>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</si>
  <si>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</si>
  <si>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</si>
  <si>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</si>
  <si>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</si>
  <si>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</si>
  <si>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</si>
  <si>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</si>
  <si>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</si>
  <si>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</si>
  <si>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</si>
  <si>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</si>
  <si>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</si>
  <si>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</si>
  <si>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</si>
  <si>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</si>
  <si>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</si>
  <si>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</si>
  <si>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</si>
  <si>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</si>
  <si>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</si>
  <si>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</si>
  <si>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</si>
  <si>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</si>
  <si>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</si>
  <si>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</si>
  <si>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</si>
  <si>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</si>
  <si>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</si>
  <si>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</si>
  <si>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</si>
  <si>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</si>
  <si>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</si>
  <si>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</si>
  <si>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</si>
  <si>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</si>
  <si>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</si>
  <si>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</si>
  <si>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</si>
  <si>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</si>
  <si>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</si>
  <si>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</si>
  <si>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</si>
  <si>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</si>
  <si>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</si>
  <si>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</si>
  <si>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</si>
  <si>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</si>
  <si>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</si>
  <si>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</si>
  <si>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</si>
  <si>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</si>
  <si>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</si>
  <si>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</si>
  <si>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</si>
  <si>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</si>
  <si>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</si>
  <si>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</si>
  <si>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</si>
  <si>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</si>
  <si>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</si>
  <si>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</si>
  <si>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</si>
  <si>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</si>
  <si>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</si>
  <si>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</si>
  <si>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</si>
  <si>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</si>
  <si>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</si>
  <si>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</si>
  <si>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</si>
  <si>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</si>
  <si>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</si>
  <si>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</si>
  <si>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</si>
  <si>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</si>
  <si>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</si>
  <si>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</si>
  <si>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</si>
  <si>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</si>
  <si>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</si>
  <si>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</si>
  <si>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</si>
  <si>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</si>
  <si>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</si>
  <si>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</si>
  <si>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</si>
  <si>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</si>
  <si>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</si>
  <si>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</si>
  <si>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</si>
  <si>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</si>
  <si>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</si>
  <si>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</si>
  <si>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</si>
  <si>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</si>
  <si>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</si>
  <si>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</si>
  <si>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</si>
  <si>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</si>
  <si>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</si>
  <si>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</si>
  <si>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</si>
  <si>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</si>
  <si>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</si>
  <si>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</si>
  <si>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</si>
  <si>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</si>
  <si>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</si>
  <si>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</si>
  <si>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</si>
  <si>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</si>
  <si>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</si>
  <si>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</si>
  <si>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</si>
  <si>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</si>
  <si>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</si>
  <si>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</si>
  <si>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</si>
  <si>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</si>
  <si>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</si>
  <si>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</si>
  <si>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</si>
  <si>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</si>
  <si>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</si>
  <si>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</si>
  <si>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</si>
  <si>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</si>
  <si>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</si>
  <si>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</si>
  <si>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</si>
  <si>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</si>
  <si>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</si>
  <si>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</si>
  <si>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</si>
  <si>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</si>
  <si>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</si>
  <si>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</si>
  <si>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</si>
  <si>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</si>
  <si>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</si>
  <si>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</si>
  <si>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</si>
  <si>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</si>
  <si>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</si>
  <si>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</si>
  <si>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</si>
  <si>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</si>
  <si>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</si>
  <si>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</si>
  <si>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</si>
  <si>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</si>
  <si>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</si>
  <si>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</si>
  <si>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</si>
  <si>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</si>
  <si>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</si>
  <si>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</si>
  <si>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</si>
  <si>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</si>
  <si>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</si>
  <si>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</si>
  <si>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</si>
  <si>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</si>
  <si>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</si>
  <si>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</si>
  <si>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</si>
  <si>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</si>
  <si>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</si>
  <si>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</si>
  <si>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</si>
  <si>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</si>
  <si>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</si>
  <si>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</si>
  <si>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</si>
  <si>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</si>
  <si>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</si>
  <si>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</si>
  <si>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</si>
  <si>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</si>
  <si>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</si>
  <si>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</si>
  <si>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</si>
  <si>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</si>
  <si>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</si>
  <si>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</si>
  <si>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</si>
  <si>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</si>
  <si>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</si>
  <si>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</si>
  <si>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</si>
  <si>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</si>
  <si>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</si>
  <si>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</si>
  <si>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</si>
  <si>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</si>
  <si>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</si>
  <si>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</si>
  <si>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</si>
  <si>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</si>
  <si>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</si>
  <si>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</si>
  <si>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</si>
  <si>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</si>
  <si>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</si>
  <si>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</si>
  <si>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</si>
  <si>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</si>
  <si>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</si>
  <si>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</si>
  <si>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</si>
  <si>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</si>
  <si>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</si>
  <si>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</si>
  <si>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</si>
  <si>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</si>
  <si>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</si>
  <si>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</si>
  <si>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</si>
  <si>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</si>
  <si>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</si>
  <si>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</si>
  <si>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</si>
  <si>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</si>
  <si>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</si>
  <si>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</si>
  <si>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</si>
  <si>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</si>
  <si>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</si>
  <si>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</si>
  <si>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</si>
  <si>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</si>
  <si>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</si>
  <si>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</si>
  <si>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</si>
  <si>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</si>
  <si>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</si>
  <si>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</si>
  <si>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</si>
  <si>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</si>
  <si>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</si>
  <si>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</si>
  <si>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</si>
  <si>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</si>
  <si>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</si>
  <si>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</si>
  <si>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</si>
  <si>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</si>
  <si>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</si>
  <si>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</si>
  <si>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</si>
  <si>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</si>
  <si>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</si>
  <si>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</si>
  <si>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</si>
  <si>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</si>
  <si>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</si>
  <si>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</si>
  <si>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</si>
  <si>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</si>
  <si>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</si>
  <si>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</si>
  <si>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</si>
  <si>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</si>
  <si>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</si>
  <si>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</si>
  <si>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</si>
  <si>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</si>
  <si>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</si>
  <si>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</si>
  <si>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</si>
  <si>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</si>
  <si>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</si>
  <si>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</si>
  <si>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</si>
  <si>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</si>
  <si>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</si>
  <si>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</si>
  <si>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</si>
  <si>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</si>
  <si>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</si>
  <si>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</si>
  <si>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</si>
  <si>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</si>
  <si>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</si>
  <si>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</si>
  <si>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</si>
  <si>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</si>
  <si>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</si>
  <si>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</si>
  <si>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</si>
  <si>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</si>
  <si>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</si>
  <si>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</si>
  <si>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</si>
  <si>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</si>
  <si>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</si>
  <si>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</si>
  <si>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</si>
  <si>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</si>
  <si>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</si>
  <si>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</si>
  <si>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</si>
  <si>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</si>
  <si>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</si>
  <si>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</si>
  <si>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</si>
  <si>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</si>
  <si>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</si>
  <si>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</si>
  <si>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</si>
  <si>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</si>
  <si>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</si>
  <si>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</si>
  <si>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</si>
  <si>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</si>
  <si>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</si>
  <si>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</si>
  <si>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</si>
  <si>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</si>
  <si>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</si>
  <si>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</si>
  <si>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</si>
  <si>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</si>
  <si>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</si>
  <si>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</si>
  <si>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</si>
  <si>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</si>
  <si>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</si>
  <si>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</si>
  <si>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</si>
  <si>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</si>
  <si>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</si>
  <si>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</si>
  <si>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</si>
  <si>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</si>
  <si>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</si>
  <si>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</si>
  <si>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</si>
  <si>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</si>
  <si>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</si>
  <si>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</si>
  <si>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</si>
  <si>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</si>
  <si>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</si>
  <si>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</si>
  <si>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</si>
  <si>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</si>
  <si>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</si>
  <si>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</si>
  <si>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</si>
  <si>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</si>
  <si>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</si>
  <si>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</si>
  <si>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</si>
  <si>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</si>
  <si>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</si>
  <si>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</si>
  <si>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</si>
  <si>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</si>
  <si>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</si>
  <si>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</si>
  <si>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</si>
  <si>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</si>
  <si>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</si>
  <si>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</si>
  <si>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</si>
  <si>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</si>
  <si>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</si>
  <si>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</si>
  <si>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</si>
  <si>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</si>
  <si>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</si>
  <si>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</si>
  <si>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</si>
  <si>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</si>
  <si>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</si>
  <si>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</si>
  <si>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</si>
  <si>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</si>
  <si>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</si>
  <si>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</si>
  <si>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</si>
  <si>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</si>
  <si>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</si>
  <si>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</si>
  <si>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</si>
  <si>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</si>
  <si>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</si>
  <si>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</si>
  <si>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</si>
  <si>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</si>
  <si>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</si>
  <si>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</si>
  <si>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</si>
  <si>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</si>
  <si>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</si>
  <si>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</si>
  <si>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</si>
  <si>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</si>
  <si>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</si>
  <si>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</si>
  <si>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</si>
  <si>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</si>
  <si>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</si>
  <si>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</si>
  <si>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</si>
  <si>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</si>
  <si>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</si>
  <si>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</si>
  <si>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</si>
  <si>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</si>
  <si>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</si>
  <si>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</si>
  <si>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</si>
  <si>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</si>
  <si>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</si>
  <si>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</si>
  <si>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</si>
  <si>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</si>
  <si>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</si>
  <si>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</si>
  <si>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</si>
  <si>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</si>
  <si>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</si>
  <si>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</si>
  <si>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</si>
  <si>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</si>
  <si>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</si>
  <si>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</si>
  <si>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</si>
  <si>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</si>
  <si>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</si>
  <si>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</si>
  <si>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</si>
  <si>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</si>
  <si>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</si>
  <si>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</si>
  <si>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</si>
  <si>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</si>
  <si>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</si>
  <si>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</si>
  <si>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</si>
  <si>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</si>
  <si>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</si>
  <si>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</si>
  <si>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</si>
  <si>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</si>
  <si>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</si>
  <si>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</si>
  <si>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</si>
  <si>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</si>
  <si>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</si>
  <si>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</si>
  <si>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</si>
  <si>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</si>
  <si>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</si>
  <si>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</si>
  <si>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</si>
  <si>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</si>
  <si>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</si>
  <si>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</si>
  <si>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</si>
  <si>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</si>
  <si>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</si>
  <si>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</si>
  <si>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</si>
  <si>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</si>
  <si>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</si>
  <si>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</si>
  <si>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</si>
  <si>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</si>
  <si>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</si>
  <si>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</si>
  <si>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</si>
  <si>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</si>
  <si>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</si>
  <si>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</si>
  <si>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</si>
  <si>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</si>
  <si>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</si>
  <si>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</si>
  <si>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</si>
  <si>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</si>
  <si>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</si>
  <si>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</si>
  <si>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</si>
  <si>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</si>
  <si>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</si>
  <si>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</si>
  <si>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</si>
  <si>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</si>
  <si>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</si>
  <si>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</si>
  <si>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</si>
  <si>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</si>
  <si>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</si>
  <si>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</si>
  <si>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</si>
  <si>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</si>
  <si>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</si>
  <si>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</si>
  <si>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</si>
  <si>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</si>
  <si>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</si>
  <si>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</si>
  <si>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</si>
  <si>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</si>
  <si>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</si>
  <si>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</si>
  <si>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</si>
  <si>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</si>
  <si>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</si>
  <si>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</si>
  <si>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</si>
  <si>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</si>
  <si>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</si>
  <si>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</si>
  <si>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</si>
  <si>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</si>
  <si>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</si>
  <si>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</si>
  <si>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</si>
  <si>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</si>
  <si>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</si>
  <si>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</si>
  <si>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</si>
  <si>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</si>
  <si>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</si>
  <si>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</si>
  <si>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</si>
  <si>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</si>
  <si>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</si>
  <si>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</si>
  <si>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</si>
  <si>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</si>
  <si>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</si>
  <si>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</si>
  <si>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</si>
  <si>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</si>
  <si>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</si>
  <si>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</si>
  <si>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</si>
  <si>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</si>
  <si>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</si>
  <si>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</si>
  <si>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</si>
  <si>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</si>
  <si>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</si>
  <si>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</si>
  <si>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</si>
  <si>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</si>
  <si>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</si>
  <si>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</si>
  <si>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</si>
  <si>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</si>
  <si>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</si>
  <si>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</si>
  <si>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</si>
  <si>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</si>
  <si>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</si>
  <si>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</si>
  <si>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</si>
  <si>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</si>
  <si>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</si>
  <si>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</si>
  <si>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</si>
  <si>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</si>
  <si>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</si>
  <si>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</si>
  <si>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</si>
  <si>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</si>
  <si>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</si>
  <si>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</si>
  <si>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</si>
  <si>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</si>
  <si>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</si>
  <si>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</si>
  <si>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</si>
  <si>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</si>
  <si>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</si>
  <si>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</si>
  <si>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</si>
  <si>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</si>
  <si>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</si>
  <si>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</si>
  <si>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</si>
  <si>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</si>
  <si>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</si>
  <si>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</si>
  <si>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</si>
  <si>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</si>
  <si>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</si>
  <si>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</si>
  <si>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</si>
  <si>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</si>
  <si>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</si>
  <si>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</si>
  <si>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</si>
  <si>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</si>
  <si>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</si>
  <si>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</si>
  <si>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</si>
  <si>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</si>
  <si>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</si>
  <si>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</si>
  <si>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</si>
  <si>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</si>
  <si>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</si>
  <si>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</si>
  <si>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</si>
  <si>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</si>
  <si>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</si>
  <si>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</si>
  <si>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</si>
  <si>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</si>
  <si>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</si>
  <si>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</si>
  <si>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</si>
  <si>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</si>
  <si>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</si>
  <si>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</si>
  <si>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</si>
  <si>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</si>
  <si>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</si>
  <si>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</si>
  <si>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</si>
  <si>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</si>
  <si>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</si>
  <si>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</si>
  <si>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</si>
  <si>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</si>
  <si>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</si>
  <si>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</si>
  <si>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</si>
  <si>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</si>
  <si>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</si>
  <si>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</si>
  <si>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</si>
  <si>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</si>
  <si>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</si>
  <si>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</si>
  <si>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</si>
  <si>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</si>
  <si>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</si>
  <si>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</si>
  <si>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</si>
  <si>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</si>
  <si>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</si>
  <si>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</si>
  <si>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</si>
  <si>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</si>
  <si>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</si>
  <si>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</si>
  <si>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</si>
  <si>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</si>
  <si>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</si>
  <si>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</si>
  <si>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</si>
  <si>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</si>
  <si>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</si>
  <si>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</si>
  <si>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</si>
  <si>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</si>
  <si>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</si>
  <si>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</si>
  <si>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</si>
  <si>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</si>
  <si>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</si>
  <si>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</si>
  <si>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</si>
  <si>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</si>
  <si>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</si>
  <si>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</si>
  <si>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</si>
  <si>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</si>
  <si>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</si>
  <si>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</si>
  <si>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</si>
  <si>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</si>
  <si>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</si>
  <si>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</si>
  <si>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</si>
  <si>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</si>
  <si>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</si>
  <si>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</si>
  <si>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</si>
  <si>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</si>
  <si>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</si>
  <si>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</si>
  <si>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</si>
  <si>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</si>
  <si>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</si>
  <si>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</si>
  <si>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</si>
  <si>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</si>
  <si>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</si>
  <si>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</si>
  <si>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</si>
  <si>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</si>
  <si>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</si>
  <si>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</si>
  <si>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</si>
  <si>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</si>
  <si>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</si>
  <si>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</si>
  <si>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</si>
  <si>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</si>
  <si>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</si>
  <si>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</si>
  <si>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</si>
  <si>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</si>
  <si>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</si>
  <si>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</si>
  <si>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</si>
  <si>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</si>
  <si>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</si>
  <si>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</si>
  <si>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</si>
  <si>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</si>
  <si>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</si>
  <si>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</si>
  <si>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</si>
  <si>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</si>
  <si>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</si>
  <si>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</si>
  <si>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</si>
  <si>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</si>
  <si>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</si>
  <si>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</si>
  <si>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</si>
  <si>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</si>
  <si>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</si>
  <si>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</si>
  <si>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</si>
  <si>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</si>
  <si>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</si>
  <si>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</si>
  <si>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</si>
  <si>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</si>
  <si>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</si>
  <si>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</si>
  <si>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</si>
  <si>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</si>
  <si>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</si>
  <si>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</si>
  <si>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</si>
  <si>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</si>
  <si>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</si>
  <si>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</si>
  <si>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</si>
  <si>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</si>
  <si>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</si>
  <si>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</si>
  <si>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</si>
  <si>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</si>
  <si>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</si>
  <si>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</si>
  <si>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</si>
  <si>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</si>
  <si>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</si>
  <si>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</si>
  <si>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</si>
  <si>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</si>
  <si>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</si>
  <si>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</si>
  <si>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</si>
  <si>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</si>
  <si>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</si>
  <si>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</si>
  <si>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</si>
  <si>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</si>
  <si>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</si>
  <si>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</si>
  <si>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</si>
  <si>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</si>
  <si>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</si>
  <si>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</si>
  <si>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</si>
  <si>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</si>
  <si>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</si>
  <si>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</si>
  <si>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</si>
  <si>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</si>
  <si>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</si>
  <si>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</si>
  <si>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</si>
  <si>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</si>
  <si>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</si>
  <si>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</si>
  <si>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</si>
  <si>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</si>
  <si>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</si>
  <si>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</si>
  <si>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</si>
  <si>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</si>
  <si>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</si>
  <si>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</si>
  <si>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</si>
  <si>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</si>
  <si>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</si>
  <si>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</si>
  <si>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</si>
  <si>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</si>
  <si>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</si>
  <si>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</si>
  <si>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</si>
  <si>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</si>
  <si>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</si>
  <si>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</si>
  <si>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</si>
  <si>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</si>
  <si>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</si>
  <si>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</si>
  <si>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</si>
  <si>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</si>
  <si>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</si>
  <si>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</si>
  <si>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</si>
  <si>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</si>
  <si>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</si>
  <si>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</si>
  <si>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</si>
  <si>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</si>
  <si>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</si>
  <si>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</si>
  <si>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</si>
  <si>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</si>
  <si>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</si>
  <si>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</si>
  <si>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</si>
  <si>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</si>
  <si>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</si>
  <si>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</si>
  <si>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</si>
  <si>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</si>
  <si>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</si>
  <si>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</si>
  <si>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</si>
  <si>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</si>
  <si>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</si>
  <si>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</si>
  <si>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</si>
  <si>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</si>
  <si>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</si>
  <si>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</si>
  <si>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</si>
  <si>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</si>
  <si>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</si>
  <si>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</si>
  <si>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</si>
  <si>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</si>
  <si>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</si>
  <si>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</si>
  <si>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</si>
  <si>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</si>
  <si>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</si>
  <si>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</si>
  <si>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</si>
  <si>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</si>
  <si>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</si>
  <si>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</si>
  <si>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</si>
  <si>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</si>
  <si>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</si>
  <si>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</si>
  <si>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</si>
  <si>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</si>
  <si>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</si>
  <si>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</si>
  <si>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</si>
  <si>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</si>
  <si>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</si>
  <si>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</si>
  <si>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</si>
  <si>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</si>
  <si>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</si>
  <si>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</si>
  <si>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</si>
  <si>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</si>
  <si>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</si>
  <si>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</si>
  <si>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</si>
  <si>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</si>
  <si>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</si>
  <si>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</si>
  <si>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</si>
  <si>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</si>
  <si>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</si>
  <si>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</si>
  <si>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</si>
  <si>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</si>
  <si>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</si>
  <si>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</si>
  <si>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</si>
  <si>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</si>
  <si>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</si>
  <si>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</si>
  <si>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</si>
  <si>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</si>
  <si>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</si>
  <si>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</si>
  <si>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</si>
  <si>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</si>
  <si>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</si>
  <si>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</si>
  <si>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</si>
  <si>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</si>
  <si>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</si>
  <si>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</si>
  <si>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</si>
  <si>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</si>
  <si>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</si>
  <si>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</si>
  <si>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</si>
  <si>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</si>
  <si>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</si>
  <si>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</si>
  <si>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</si>
  <si>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</si>
  <si>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</si>
  <si>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</si>
  <si>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</si>
  <si>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</si>
  <si>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</si>
  <si>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</si>
  <si>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</si>
  <si>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</si>
  <si>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</si>
  <si>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</si>
  <si>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</si>
  <si>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</si>
  <si>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</si>
  <si>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</si>
  <si>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</si>
  <si>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</si>
  <si>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</si>
  <si>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</si>
  <si>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</si>
  <si>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</si>
  <si>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</si>
  <si>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</si>
  <si>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</si>
  <si>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</si>
  <si>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</si>
  <si>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</si>
  <si>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</si>
  <si>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</si>
  <si>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</si>
  <si>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</si>
  <si>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</si>
  <si>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</si>
  <si>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</si>
  <si>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</si>
  <si>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</si>
  <si>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</si>
  <si>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</si>
  <si>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</si>
  <si>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</si>
  <si>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</si>
  <si>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</si>
  <si>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</si>
  <si>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</si>
  <si>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</si>
  <si>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</si>
  <si>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</si>
  <si>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</si>
  <si>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</si>
  <si>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</si>
  <si>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</si>
  <si>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</si>
  <si>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</si>
  <si>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</si>
  <si>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</si>
  <si>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</si>
  <si>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</si>
  <si>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</si>
  <si>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</si>
  <si>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</si>
  <si>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</si>
  <si>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</si>
  <si>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</si>
  <si>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</si>
  <si>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</si>
  <si>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</si>
  <si>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</si>
  <si>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</si>
  <si>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</si>
  <si>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</si>
  <si>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</si>
  <si>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</si>
  <si>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</si>
  <si>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</si>
  <si>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</si>
  <si>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</si>
  <si>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</si>
  <si>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</si>
  <si>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</si>
  <si>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</si>
  <si>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</si>
  <si>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</si>
  <si>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</si>
  <si>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</si>
  <si>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</si>
  <si>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</si>
  <si>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</si>
  <si>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</si>
  <si>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</si>
  <si>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</si>
  <si>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</si>
  <si>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</si>
  <si>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</si>
  <si>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</si>
  <si>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</si>
  <si>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</si>
  <si>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</si>
  <si>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</si>
  <si>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</si>
  <si>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</si>
  <si>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</si>
  <si>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</si>
  <si>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</si>
  <si>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</si>
  <si>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</si>
  <si>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</si>
  <si>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</si>
  <si>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</si>
  <si>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</si>
  <si>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</si>
  <si>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</si>
  <si>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</si>
  <si>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</si>
  <si>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</si>
  <si>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</si>
  <si>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</si>
  <si>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</si>
  <si>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</si>
  <si>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</si>
  <si>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</si>
  <si>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</si>
  <si>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</si>
  <si>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</si>
  <si>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</si>
  <si>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</si>
  <si>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</si>
  <si>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</si>
  <si>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</si>
  <si>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</si>
  <si>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</si>
  <si>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</si>
  <si>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</si>
  <si>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</si>
  <si>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</si>
  <si>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</si>
  <si>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</si>
  <si>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</si>
  <si>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</si>
  <si>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</si>
  <si>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</si>
  <si>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</si>
  <si>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</si>
  <si>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</si>
  <si>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</si>
  <si>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</si>
  <si>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</si>
  <si>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</si>
  <si>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</si>
  <si>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</si>
  <si>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</si>
  <si>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</si>
  <si>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</si>
  <si>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</si>
  <si>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</si>
  <si>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</si>
  <si>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</si>
  <si>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</si>
  <si>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</si>
  <si>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</si>
  <si>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</si>
  <si>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</si>
  <si>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</si>
  <si>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</si>
  <si>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</si>
  <si>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</si>
  <si>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</si>
  <si>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</si>
  <si>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</si>
  <si>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</si>
  <si>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</si>
  <si>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</si>
  <si>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</si>
  <si>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</si>
  <si>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</si>
  <si>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</si>
  <si>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</si>
  <si>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</si>
  <si>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</si>
  <si>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</si>
  <si>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</si>
  <si>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</si>
  <si>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</si>
  <si>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</si>
  <si>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</si>
  <si>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</si>
  <si>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</si>
  <si>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</si>
  <si>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</si>
  <si>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</si>
  <si>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</si>
  <si>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</si>
  <si>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</si>
  <si>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</si>
  <si>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</si>
  <si>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</si>
  <si>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</si>
  <si>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</si>
  <si>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</si>
  <si>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</si>
  <si>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</si>
  <si>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</si>
  <si>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</si>
  <si>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</si>
  <si>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</si>
  <si>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</si>
  <si>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</si>
  <si>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</si>
  <si>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</si>
  <si>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</si>
  <si>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</si>
  <si>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</si>
  <si>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</si>
  <si>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</si>
  <si>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</si>
  <si>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</si>
  <si>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</si>
  <si>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</si>
  <si>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</si>
  <si>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</si>
  <si>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</si>
  <si>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</si>
  <si>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</si>
  <si>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</si>
  <si>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</si>
  <si>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</si>
  <si>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</si>
  <si>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</si>
  <si>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</si>
  <si>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</si>
  <si>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</si>
  <si>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</si>
  <si>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</si>
  <si>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</si>
  <si>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</si>
  <si>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</si>
  <si>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</si>
  <si>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</si>
  <si>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</si>
  <si>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</si>
  <si>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</si>
  <si>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</si>
  <si>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</si>
  <si>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</si>
  <si>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</si>
  <si>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</si>
  <si>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</si>
  <si>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</si>
  <si>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</si>
  <si>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</si>
  <si>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</si>
  <si>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</si>
  <si>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</si>
  <si>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</si>
  <si>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</si>
  <si>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</si>
  <si>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</si>
  <si>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</si>
  <si>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</si>
  <si>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</si>
  <si>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</si>
  <si>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</si>
  <si>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</si>
  <si>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</si>
  <si>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</si>
  <si>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</si>
  <si>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</si>
  <si>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</si>
  <si>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</si>
  <si>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</si>
  <si>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</si>
  <si>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</si>
  <si>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</si>
  <si>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</si>
  <si>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</si>
  <si>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</si>
  <si>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</si>
  <si>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</si>
  <si>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</si>
  <si>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</si>
  <si>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</si>
  <si>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</si>
  <si>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</si>
  <si>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</si>
  <si>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</si>
  <si>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</si>
  <si>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</si>
  <si>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</si>
  <si>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</si>
  <si>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</si>
  <si>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</si>
  <si>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</si>
  <si>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</si>
  <si>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</si>
  <si>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</si>
  <si>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</si>
  <si>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</si>
  <si>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</si>
  <si>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</si>
  <si>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</si>
  <si>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</si>
  <si>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</si>
  <si>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</si>
  <si>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</si>
  <si>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</si>
  <si>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</si>
  <si>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</si>
  <si>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</si>
  <si>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</si>
  <si>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</si>
  <si>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</si>
  <si>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</si>
  <si>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</si>
  <si>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</si>
  <si>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</si>
  <si>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</si>
  <si>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</si>
  <si>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</si>
  <si>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</si>
  <si>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</si>
  <si>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</si>
  <si>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</si>
  <si>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</si>
  <si>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</si>
  <si>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</si>
  <si>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</si>
  <si>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</si>
  <si>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</si>
  <si>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</si>
  <si>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</si>
  <si>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</si>
  <si>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</si>
  <si>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</si>
  <si>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</si>
  <si>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</si>
  <si>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</si>
  <si>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</si>
  <si>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</si>
  <si>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</si>
  <si>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</si>
  <si>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</si>
  <si>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</si>
  <si>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</si>
  <si>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</si>
  <si>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</si>
  <si>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</si>
  <si>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</si>
  <si>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</si>
  <si>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</si>
  <si>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</si>
  <si>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</si>
  <si>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</si>
  <si>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</si>
  <si>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</si>
  <si>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</si>
  <si>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</si>
  <si>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</si>
  <si>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</si>
  <si>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</si>
  <si>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</si>
  <si>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</si>
  <si>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</si>
  <si>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</si>
  <si>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</si>
  <si>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</si>
  <si>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</si>
  <si>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</si>
  <si>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</si>
  <si>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</si>
  <si>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</si>
  <si>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</si>
  <si>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</si>
  <si>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</si>
  <si>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</si>
  <si>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</si>
  <si>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</si>
  <si>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</si>
  <si>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</si>
  <si>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</si>
  <si>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</si>
  <si>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</si>
  <si>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</si>
  <si>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</si>
  <si>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</si>
  <si>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</si>
  <si>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</si>
  <si>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</si>
  <si>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</si>
  <si>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</si>
  <si>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</si>
  <si>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</si>
  <si>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</si>
  <si>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</si>
  <si>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</si>
  <si>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</si>
  <si>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</si>
  <si>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</si>
  <si>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</si>
  <si>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</si>
  <si>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</si>
  <si>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</si>
  <si>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</si>
  <si>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</si>
  <si>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</si>
  <si>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</si>
  <si>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</si>
  <si>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</si>
  <si>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</si>
  <si>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</si>
  <si>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</si>
  <si>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</si>
  <si>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</si>
  <si>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</si>
  <si>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</si>
  <si>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</si>
  <si>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</si>
  <si>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</si>
  <si>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</si>
  <si>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</si>
  <si>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</si>
  <si>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</si>
  <si>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</si>
  <si>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</si>
  <si>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</si>
  <si>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</si>
  <si>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</si>
  <si>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</si>
  <si>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</si>
  <si>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</si>
  <si>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</si>
  <si>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</si>
  <si>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</si>
  <si>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</si>
  <si>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</si>
  <si>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</si>
  <si>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</si>
  <si>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</si>
  <si>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</si>
  <si>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</si>
  <si>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</si>
  <si>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</si>
  <si>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</si>
  <si>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</si>
  <si>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</si>
  <si>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</si>
  <si>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</si>
  <si>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</si>
  <si>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</si>
  <si>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</si>
  <si>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</si>
  <si>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</si>
  <si>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</si>
  <si>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</si>
  <si>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</si>
  <si>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</si>
  <si>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</si>
  <si>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</si>
  <si>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</si>
  <si>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</si>
  <si>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</si>
  <si>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</si>
  <si>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</si>
  <si>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</si>
  <si>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</si>
  <si>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</si>
  <si>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</si>
  <si>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</si>
  <si>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</si>
  <si>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</si>
  <si>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</si>
  <si>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</si>
  <si>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</si>
  <si>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</si>
  <si>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</si>
  <si>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</si>
  <si>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</si>
  <si>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</si>
  <si>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</si>
  <si>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</si>
  <si>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</si>
  <si>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</si>
  <si>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</si>
  <si>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</si>
  <si>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</si>
  <si>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</si>
  <si>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</si>
  <si>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</si>
  <si>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</si>
  <si>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</si>
  <si>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</si>
  <si>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</si>
  <si>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</si>
  <si>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</si>
  <si>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</si>
  <si>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</si>
  <si>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</si>
  <si>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</si>
  <si>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</si>
  <si>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</si>
  <si>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</si>
  <si>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</si>
  <si>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</si>
  <si>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</si>
  <si>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</si>
  <si>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</si>
  <si>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</si>
  <si>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</si>
  <si>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</si>
  <si>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</si>
  <si>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</si>
  <si>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</si>
  <si>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</si>
  <si>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</si>
  <si>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</si>
  <si>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</si>
  <si>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</si>
  <si>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</si>
  <si>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</si>
  <si>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</si>
  <si>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</si>
  <si>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</si>
  <si>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</si>
  <si>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</si>
  <si>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</si>
  <si>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</si>
  <si>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</si>
  <si>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</si>
  <si>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</si>
  <si>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</si>
  <si>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</si>
  <si>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</si>
  <si>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</si>
  <si>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</si>
  <si>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</si>
  <si>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</si>
  <si>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</si>
  <si>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</si>
  <si>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</si>
  <si>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</si>
  <si>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</si>
  <si>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</si>
  <si>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</si>
  <si>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</si>
  <si>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</si>
  <si>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</si>
  <si>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</si>
  <si>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</si>
  <si>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</si>
  <si>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</si>
  <si>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</si>
  <si>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</si>
  <si>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</si>
  <si>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</si>
  <si>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</si>
  <si>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</si>
  <si>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</si>
  <si>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</si>
  <si>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</si>
  <si>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</si>
  <si>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</si>
  <si>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</si>
  <si>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</si>
  <si>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</si>
  <si>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</si>
  <si>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</si>
  <si>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</si>
  <si>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</si>
  <si>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</si>
  <si>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</si>
  <si>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</si>
  <si>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</si>
  <si>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</si>
  <si>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</si>
  <si>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</si>
  <si>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</si>
  <si>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</si>
  <si>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</si>
  <si>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</si>
  <si>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</si>
  <si>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</si>
  <si>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</si>
  <si>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</si>
  <si>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</si>
  <si>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</si>
  <si>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</si>
  <si>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</si>
  <si>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</si>
  <si>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</si>
  <si>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</si>
  <si>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</si>
  <si>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</si>
  <si>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</si>
  <si>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</si>
  <si>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</si>
  <si>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</si>
  <si>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</si>
  <si>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</si>
  <si>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</si>
  <si>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</si>
  <si>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</si>
  <si>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</si>
  <si>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</si>
  <si>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</si>
  <si>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</si>
  <si>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</si>
  <si>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</si>
  <si>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</si>
  <si>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</si>
  <si>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</si>
  <si>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</si>
  <si>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</si>
  <si>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</si>
  <si>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</si>
  <si>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</si>
  <si>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</si>
  <si>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</si>
  <si>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</si>
  <si>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</si>
  <si>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</si>
  <si>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</si>
  <si>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</si>
  <si>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</si>
  <si>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</si>
  <si>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</si>
  <si>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</si>
  <si>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</si>
  <si>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</si>
  <si>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</si>
  <si>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</si>
  <si>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</si>
  <si>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</si>
  <si>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</si>
  <si>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</si>
  <si>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</si>
  <si>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</si>
  <si>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</si>
  <si>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</si>
  <si>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</si>
  <si>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</si>
  <si>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</si>
  <si>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</si>
  <si>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</si>
  <si>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</si>
  <si>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</si>
  <si>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</si>
  <si>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</si>
  <si>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</si>
  <si>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</si>
  <si>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</si>
  <si>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</si>
  <si>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</si>
  <si>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</si>
  <si>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</si>
  <si>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</si>
  <si>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</si>
  <si>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</si>
  <si>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</si>
  <si>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</si>
  <si>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</si>
  <si>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</si>
  <si>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</si>
  <si>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</si>
  <si>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</si>
  <si>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</si>
  <si>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</si>
  <si>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</si>
  <si>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</si>
  <si>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</si>
  <si>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</si>
  <si>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</si>
  <si>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</si>
  <si>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</si>
  <si>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</si>
  <si>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</si>
  <si>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</si>
  <si>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</si>
  <si>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</si>
  <si>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</si>
  <si>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</si>
  <si>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</si>
  <si>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</si>
  <si>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</si>
  <si>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</si>
  <si>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</si>
  <si>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</si>
  <si>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</si>
  <si>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</si>
  <si>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</si>
  <si>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</si>
  <si>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</si>
  <si>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</si>
  <si>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</si>
  <si>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</si>
  <si>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</si>
  <si>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</si>
  <si>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</si>
  <si>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</si>
  <si>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</si>
  <si>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</si>
  <si>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</si>
  <si>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</si>
  <si>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</si>
  <si>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</si>
  <si>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</si>
  <si>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</si>
  <si>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</si>
  <si>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</si>
  <si>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</si>
  <si>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</si>
  <si>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</si>
  <si>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</si>
  <si>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</si>
  <si>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</si>
  <si>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</si>
  <si>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</si>
  <si>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</si>
  <si>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</si>
  <si>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</si>
  <si>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</si>
  <si>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</si>
  <si>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</si>
  <si>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</si>
  <si>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</si>
  <si>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</si>
  <si>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</si>
  <si>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</si>
  <si>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</si>
  <si>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</si>
  <si>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</si>
  <si>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</si>
  <si>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</si>
  <si>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</si>
  <si>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</si>
  <si>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</si>
  <si>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</si>
  <si>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</si>
  <si>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</si>
  <si>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</si>
  <si>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</si>
  <si>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</si>
  <si>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</si>
  <si>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</si>
  <si>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</si>
  <si>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</si>
  <si>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</si>
  <si>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</si>
  <si>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</si>
  <si>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</si>
  <si>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</si>
  <si>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</si>
  <si>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</si>
  <si>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</si>
  <si>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</si>
  <si>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</si>
  <si>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</si>
  <si>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</si>
  <si>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</si>
  <si>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</si>
  <si>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</si>
  <si>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</si>
  <si>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</si>
  <si>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</si>
  <si>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</si>
  <si>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</si>
  <si>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</si>
  <si>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</si>
  <si>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</si>
  <si>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</si>
  <si>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</si>
  <si>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</si>
  <si>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</si>
  <si>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</si>
  <si>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</si>
  <si>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</si>
  <si>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</si>
  <si>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</si>
  <si>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</si>
  <si>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</si>
  <si>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</si>
  <si>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</si>
  <si>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</si>
  <si>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</si>
  <si>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</si>
  <si>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</si>
  <si>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</si>
  <si>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</si>
  <si>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</si>
  <si>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</si>
  <si>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</si>
  <si>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</si>
  <si>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</si>
  <si>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</si>
  <si>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</si>
  <si>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</si>
  <si>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</si>
  <si>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</si>
  <si>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</si>
  <si>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</si>
  <si>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</si>
  <si>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</si>
  <si>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</si>
  <si>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</si>
  <si>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</si>
  <si>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</si>
  <si>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</si>
  <si>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</si>
  <si>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</si>
  <si>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</si>
  <si>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</si>
  <si>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</si>
  <si>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</si>
  <si>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</si>
  <si>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</si>
  <si>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</si>
  <si>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</si>
  <si>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</si>
  <si>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</si>
  <si>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</si>
  <si>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</si>
  <si>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</si>
  <si>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</si>
  <si>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</si>
  <si>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</si>
  <si>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</si>
  <si>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</si>
  <si>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</si>
  <si>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</si>
  <si>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</si>
  <si>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</si>
  <si>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</si>
  <si>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</si>
  <si>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</si>
  <si>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</si>
  <si>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</si>
  <si>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</si>
  <si>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</si>
  <si>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</si>
  <si>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</si>
  <si>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</si>
  <si>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</si>
  <si>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</si>
  <si>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</si>
  <si>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</si>
  <si>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</si>
  <si>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</si>
  <si>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</si>
  <si>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</si>
  <si>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</si>
  <si>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</si>
  <si>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</si>
  <si>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</si>
  <si>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</si>
  <si>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</si>
  <si>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</si>
  <si>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</si>
  <si>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</si>
  <si>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</si>
  <si>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</si>
  <si>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</si>
  <si>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</si>
  <si>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</si>
  <si>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</si>
  <si>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</si>
  <si>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</si>
  <si>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</si>
  <si>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</si>
  <si>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</si>
  <si>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</si>
  <si>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</si>
  <si>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</si>
  <si>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</si>
  <si>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</si>
  <si>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</si>
  <si>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</si>
  <si>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</si>
  <si>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</si>
  <si>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</si>
  <si>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</si>
  <si>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</si>
  <si>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</si>
  <si>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</si>
  <si>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</si>
  <si>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</si>
  <si>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</si>
  <si>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</si>
  <si>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</si>
  <si>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</si>
  <si>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</si>
  <si>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</si>
  <si>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</si>
  <si>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</si>
  <si>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</si>
  <si>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</si>
  <si>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</si>
  <si>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</si>
  <si>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</si>
  <si>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</si>
  <si>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</si>
  <si>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</si>
  <si>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</si>
  <si>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</si>
  <si>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</si>
  <si>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</si>
  <si>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</si>
  <si>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</si>
  <si>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</si>
  <si>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</si>
  <si>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</si>
  <si>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</si>
  <si>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</si>
  <si>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</si>
  <si>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</si>
  <si>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</si>
  <si>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</si>
  <si>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</si>
  <si>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</si>
  <si>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</si>
  <si>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</si>
  <si>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</si>
  <si>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</si>
  <si>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</si>
  <si>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</si>
  <si>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</si>
  <si>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</si>
  <si>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</si>
  <si>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</si>
  <si>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</si>
  <si>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</si>
  <si>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</si>
  <si>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</si>
  <si>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</si>
  <si>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</si>
  <si>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</si>
  <si>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</si>
  <si>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</si>
  <si>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</si>
  <si>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</si>
  <si>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</si>
  <si>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</si>
  <si>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</si>
  <si>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</si>
  <si>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</si>
  <si>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</si>
  <si>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</si>
  <si>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</si>
  <si>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</si>
  <si>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</si>
  <si>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</si>
  <si>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</si>
  <si>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</si>
  <si>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</si>
  <si>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</si>
  <si>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</si>
  <si>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</si>
  <si>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</si>
  <si>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</si>
  <si>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</si>
  <si>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</si>
  <si>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</si>
  <si>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</si>
  <si>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</si>
  <si>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</si>
  <si>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</si>
  <si>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</si>
  <si>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</si>
  <si>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</si>
  <si>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</si>
  <si>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</si>
  <si>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</si>
  <si>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</si>
  <si>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</si>
  <si>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</si>
  <si>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</si>
  <si>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</si>
  <si>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</si>
  <si>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</si>
  <si>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</si>
  <si>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</si>
  <si>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</si>
  <si>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</si>
  <si>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</si>
  <si>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</si>
  <si>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</si>
  <si>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</si>
  <si>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</si>
  <si>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</si>
  <si>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</si>
  <si>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</si>
  <si>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</si>
  <si>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</si>
  <si>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</si>
  <si>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</si>
  <si>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</si>
  <si>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</si>
  <si>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</si>
  <si>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</si>
  <si>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</si>
  <si>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</si>
  <si>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</si>
  <si>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</si>
  <si>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</si>
  <si>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</si>
  <si>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</si>
  <si>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</si>
  <si>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</si>
  <si>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</si>
  <si>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</si>
  <si>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</si>
  <si>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</si>
  <si>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</si>
  <si>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</si>
  <si>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</si>
  <si>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</si>
  <si>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</si>
  <si>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</si>
  <si>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</si>
  <si>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</si>
  <si>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</si>
  <si>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</si>
  <si>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</si>
  <si>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</si>
  <si>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</si>
  <si>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</si>
  <si>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</si>
  <si>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</si>
  <si>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</si>
  <si>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</si>
  <si>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</si>
  <si>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</si>
  <si>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</si>
  <si>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</si>
  <si>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</si>
  <si>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</si>
  <si>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</si>
  <si>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</si>
  <si>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</si>
  <si>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</si>
  <si>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</si>
  <si>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</si>
  <si>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</si>
  <si>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</si>
  <si>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</si>
  <si>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</si>
  <si>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</si>
  <si>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</si>
  <si>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</si>
  <si>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</si>
  <si>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</si>
  <si>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</si>
  <si>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</si>
  <si>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</si>
  <si>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</si>
  <si>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</si>
  <si>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</si>
  <si>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</si>
  <si>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</si>
  <si>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</si>
  <si>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</si>
  <si>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</si>
  <si>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</si>
  <si>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</si>
  <si>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</si>
  <si>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</si>
  <si>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</si>
  <si>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</si>
  <si>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</si>
  <si>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</si>
  <si>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</si>
  <si>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</si>
  <si>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</si>
  <si>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</si>
  <si>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</si>
  <si>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</si>
  <si>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</si>
  <si>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</si>
  <si>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</si>
  <si>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</si>
  <si>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</si>
  <si>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</si>
  <si>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</si>
  <si>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</si>
  <si>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</si>
  <si>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</si>
  <si>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</si>
  <si>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</si>
  <si>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</si>
  <si>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</si>
  <si>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</si>
  <si>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</si>
  <si>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</si>
  <si>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</si>
  <si>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</si>
  <si>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</si>
  <si>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</si>
  <si>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</si>
  <si>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</si>
  <si>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</si>
  <si>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</si>
  <si>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</si>
  <si>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</si>
  <si>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</si>
  <si>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</si>
  <si>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</si>
  <si>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</si>
  <si>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</si>
  <si>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</si>
  <si>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</si>
  <si>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</si>
  <si>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</si>
  <si>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</si>
  <si>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</si>
  <si>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</si>
  <si>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</si>
  <si>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</si>
  <si>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</si>
  <si>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</si>
  <si>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</si>
  <si>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</si>
  <si>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</si>
  <si>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</si>
  <si>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</si>
  <si>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</si>
  <si>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</si>
  <si>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</si>
  <si>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</si>
  <si>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</si>
  <si>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</si>
  <si>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</si>
  <si>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</si>
  <si>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</si>
  <si>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</si>
  <si>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</si>
  <si>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</si>
  <si>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</si>
  <si>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</si>
  <si>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</si>
  <si>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</si>
  <si>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</si>
  <si>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</si>
  <si>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</si>
  <si>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</si>
  <si>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</si>
  <si>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</si>
  <si>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</si>
  <si>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</si>
  <si>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</si>
  <si>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</si>
  <si>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</si>
  <si>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</si>
  <si>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</si>
  <si>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</si>
  <si>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</si>
  <si>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</si>
  <si>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</si>
  <si>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</si>
  <si>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</si>
  <si>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</si>
  <si>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</si>
  <si>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</si>
  <si>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</si>
  <si>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</si>
  <si>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</si>
  <si>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</si>
  <si>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</si>
  <si>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</si>
  <si>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</si>
  <si>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</si>
  <si>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</si>
  <si>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</si>
  <si>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</si>
  <si>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</si>
  <si>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</si>
  <si>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</si>
  <si>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</si>
  <si>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</si>
  <si>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</si>
  <si>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</si>
  <si>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</si>
  <si>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</si>
  <si>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</si>
  <si>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</si>
  <si>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</si>
  <si>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</si>
  <si>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</si>
  <si>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</si>
  <si>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</si>
  <si>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</si>
  <si>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</si>
  <si>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</si>
  <si>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</si>
  <si>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</si>
  <si>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</si>
  <si>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</si>
  <si>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</si>
  <si>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</si>
  <si>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</si>
  <si>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</si>
  <si>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</si>
  <si>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</si>
  <si>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</si>
  <si>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</si>
  <si>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</si>
  <si>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</si>
  <si>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</si>
  <si>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</si>
  <si>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</si>
  <si>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</si>
  <si>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</si>
  <si>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</si>
  <si>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</si>
  <si>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</si>
  <si>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</si>
  <si>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</si>
  <si>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</si>
  <si>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</si>
  <si>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</si>
  <si>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</si>
  <si>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</si>
  <si>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</si>
  <si>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</si>
  <si>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</si>
  <si>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</si>
  <si>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</si>
  <si>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</si>
  <si>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</si>
  <si>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</si>
  <si>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</si>
  <si>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</si>
  <si>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</si>
  <si>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</si>
  <si>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</si>
  <si>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</si>
  <si>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</si>
  <si>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</si>
  <si>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</si>
  <si>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</si>
  <si>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</si>
  <si>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</si>
  <si>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</si>
  <si>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</si>
  <si>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</si>
  <si>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</si>
  <si>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</si>
  <si>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</si>
  <si>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</si>
  <si>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</si>
  <si>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</si>
  <si>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</si>
  <si>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</si>
  <si>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</si>
  <si>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</si>
  <si>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</si>
  <si>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</si>
  <si>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</si>
  <si>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</si>
  <si>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</si>
  <si>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</si>
  <si>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</si>
  <si>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</si>
  <si>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</si>
  <si>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</si>
  <si>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</si>
  <si>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</si>
  <si>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</si>
  <si>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</si>
  <si>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</si>
  <si>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</si>
  <si>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</si>
  <si>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</si>
  <si>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</si>
  <si>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</si>
  <si>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</si>
  <si>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</si>
  <si>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</si>
  <si>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</si>
  <si>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</si>
  <si>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</si>
  <si>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</si>
  <si>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</si>
  <si>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</si>
  <si>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</si>
  <si>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</si>
  <si>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</si>
  <si>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</si>
  <si>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</si>
  <si>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</si>
  <si>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</si>
  <si>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</si>
  <si>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</si>
  <si>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</si>
  <si>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</si>
  <si>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</si>
  <si>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</si>
  <si>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</si>
  <si>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</si>
  <si>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</si>
  <si>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</si>
  <si>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</si>
  <si>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</si>
  <si>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</si>
  <si>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</si>
  <si>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</si>
  <si>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</si>
  <si>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</si>
  <si>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</si>
  <si>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</si>
  <si>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</si>
  <si>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</si>
  <si>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</si>
  <si>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</si>
  <si>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</si>
  <si>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</si>
  <si>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</si>
  <si>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</si>
  <si>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</si>
  <si>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</si>
  <si>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</si>
  <si>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</si>
  <si>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</si>
  <si>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</si>
  <si>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</si>
  <si>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</si>
  <si>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</si>
  <si>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</si>
  <si>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</si>
  <si>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</si>
  <si>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</si>
  <si>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</si>
  <si>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</si>
  <si>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</si>
  <si>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</si>
  <si>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</si>
  <si>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</si>
  <si>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</si>
  <si>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</si>
  <si>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</si>
  <si>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</si>
  <si>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</si>
  <si>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</si>
  <si>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</si>
  <si>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</si>
  <si>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</si>
  <si>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</si>
  <si>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</si>
  <si>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</si>
  <si>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</si>
  <si>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</si>
  <si>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</si>
  <si>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</si>
  <si>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</si>
  <si>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</si>
  <si>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</si>
  <si>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</si>
  <si>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</si>
  <si>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</si>
  <si>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</si>
  <si>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</si>
  <si>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</si>
  <si>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</si>
  <si>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</si>
  <si>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</si>
  <si>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</si>
  <si>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</si>
  <si>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</si>
  <si>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</si>
  <si>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</si>
  <si>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</si>
  <si>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</si>
  <si>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</si>
  <si>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</si>
  <si>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</si>
  <si>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</si>
  <si>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</si>
  <si>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</si>
  <si>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</si>
  <si>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</si>
  <si>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</si>
  <si>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</si>
  <si>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</si>
  <si>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</si>
  <si>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</si>
  <si>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</si>
  <si>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</si>
  <si>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</si>
  <si>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</si>
  <si>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</si>
  <si>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</si>
  <si>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</si>
  <si>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</si>
  <si>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</si>
  <si>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</si>
  <si>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</si>
  <si>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</si>
  <si>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</si>
  <si>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</si>
  <si>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</si>
  <si>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</si>
  <si>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</si>
  <si>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</si>
  <si>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</si>
  <si>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</si>
  <si>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</si>
  <si>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</si>
  <si>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</si>
  <si>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</si>
  <si>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</si>
  <si>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</si>
  <si>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</si>
  <si>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</si>
  <si>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</si>
  <si>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</si>
  <si>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</si>
  <si>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</si>
  <si>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</si>
  <si>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</si>
  <si>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</si>
  <si>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</si>
  <si>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</si>
  <si>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</si>
  <si>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</si>
  <si>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</si>
  <si>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</si>
  <si>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</si>
  <si>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</si>
  <si>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</si>
  <si>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</si>
  <si>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</si>
  <si>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</si>
  <si>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</si>
  <si>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</si>
  <si>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</si>
  <si>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</si>
  <si>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</si>
  <si>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</si>
  <si>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</si>
  <si>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</si>
  <si>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</si>
  <si>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</si>
  <si>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</si>
  <si>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</si>
  <si>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</si>
  <si>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</si>
  <si>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</si>
  <si>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</si>
  <si>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</si>
  <si>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</si>
  <si>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</si>
  <si>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</si>
  <si>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</si>
  <si>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</si>
  <si>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</si>
  <si>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</si>
  <si>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</si>
  <si>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</si>
  <si>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</si>
  <si>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</si>
  <si>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</si>
  <si>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</si>
  <si>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</si>
  <si>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</si>
  <si>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</si>
  <si>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</si>
  <si>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</si>
  <si>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</si>
  <si>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</si>
  <si>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</si>
  <si>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</si>
  <si>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</si>
  <si>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</si>
  <si>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</si>
  <si>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</si>
  <si>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</si>
  <si>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</si>
  <si>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</si>
  <si>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</si>
  <si>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</si>
  <si>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</si>
  <si>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</si>
  <si>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</si>
  <si>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</si>
  <si>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</si>
  <si>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</si>
  <si>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</si>
  <si>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</si>
  <si>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</si>
  <si>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</si>
  <si>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</si>
  <si>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</si>
  <si>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</si>
  <si>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</si>
  <si>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</si>
  <si>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</si>
  <si>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</si>
  <si>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</si>
  <si>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</si>
  <si>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</si>
  <si>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</si>
  <si>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</si>
  <si>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</si>
  <si>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</si>
  <si>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</si>
  <si>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</si>
  <si>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</si>
  <si>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</si>
  <si>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</si>
  <si>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</si>
  <si>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</si>
  <si>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</si>
  <si>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</si>
  <si>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</si>
  <si>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</si>
  <si>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</si>
  <si>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</si>
  <si>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</si>
  <si>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</si>
  <si>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</si>
  <si>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</si>
  <si>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</si>
  <si>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</si>
  <si>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</si>
  <si>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</si>
  <si>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</si>
  <si>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</si>
  <si>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</si>
  <si>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</si>
  <si>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</si>
  <si>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</si>
  <si>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</si>
  <si>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</si>
  <si>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</si>
  <si>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</si>
  <si>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</si>
  <si>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</si>
  <si>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</si>
  <si>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</si>
  <si>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</si>
  <si>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</si>
  <si>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</si>
  <si>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</si>
  <si>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</si>
  <si>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</si>
  <si>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</si>
  <si>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</si>
  <si>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</si>
  <si>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</si>
  <si>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</si>
  <si>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</si>
  <si>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</si>
  <si>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</si>
  <si>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</si>
  <si>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</si>
  <si>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</si>
  <si>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</si>
  <si>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</si>
  <si>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</si>
  <si>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</si>
  <si>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</si>
  <si>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</si>
  <si>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</si>
  <si>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</si>
  <si>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</si>
  <si>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</si>
  <si>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</si>
  <si>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</si>
  <si>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</si>
  <si>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</si>
  <si>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</si>
  <si>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</si>
  <si>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</si>
  <si>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</si>
  <si>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</si>
  <si>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</si>
  <si>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</si>
  <si>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</si>
  <si>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</si>
  <si>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</si>
  <si>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</si>
  <si>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</si>
  <si>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</si>
  <si>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</si>
  <si>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</si>
  <si>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</si>
  <si>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</si>
  <si>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</si>
  <si>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</si>
  <si>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</si>
  <si>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</si>
  <si>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</si>
  <si>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</si>
  <si>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</si>
  <si>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</si>
  <si>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</si>
  <si>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</si>
  <si>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</si>
  <si>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</si>
  <si>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</si>
  <si>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</si>
  <si>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</si>
  <si>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</si>
  <si>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</si>
  <si>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</si>
  <si>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</si>
  <si>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</si>
  <si>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</si>
  <si>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</si>
  <si>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</si>
  <si>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</si>
  <si>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</si>
  <si>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</si>
  <si>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</si>
  <si>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</si>
  <si>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</si>
  <si>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</si>
  <si>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</si>
  <si>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</si>
  <si>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</si>
  <si>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</si>
  <si>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</si>
  <si>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</si>
  <si>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</si>
  <si>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</si>
  <si>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</si>
  <si>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</si>
  <si>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</si>
  <si>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</si>
  <si>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</si>
  <si>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</si>
  <si>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</si>
  <si>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</si>
  <si>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</si>
  <si>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</si>
  <si>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</si>
  <si>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</si>
  <si>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</si>
  <si>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</si>
  <si>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</si>
  <si>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</si>
  <si>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</si>
  <si>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</si>
  <si>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</si>
  <si>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</si>
  <si>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</si>
  <si>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</si>
  <si>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</si>
  <si>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</si>
  <si>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</si>
  <si>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</si>
  <si>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</si>
  <si>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</si>
  <si>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</si>
  <si>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</si>
  <si>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</si>
  <si>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</si>
  <si>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</si>
  <si>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</si>
  <si>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</si>
  <si>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</si>
  <si>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</si>
  <si>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</si>
  <si>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</si>
  <si>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</si>
  <si>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</si>
  <si>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</si>
  <si>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</si>
  <si>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</si>
  <si>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</si>
  <si>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</si>
  <si>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</si>
  <si>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</si>
  <si>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</si>
  <si>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</si>
  <si>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</si>
  <si>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</si>
  <si>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</si>
  <si>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</si>
  <si>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</si>
  <si>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</si>
  <si>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</si>
  <si>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</si>
  <si>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</si>
  <si>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</si>
  <si>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</si>
  <si>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</si>
  <si>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</si>
  <si>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</si>
  <si>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</si>
  <si>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</si>
  <si>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</si>
  <si>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</si>
  <si>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</si>
  <si>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</si>
  <si>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</si>
  <si>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</si>
  <si>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</si>
  <si>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</si>
  <si>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</si>
  <si>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</si>
  <si>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</si>
  <si>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</si>
  <si>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</si>
  <si>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</si>
  <si>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</si>
  <si>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</si>
  <si>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</si>
  <si>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</si>
  <si>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</si>
  <si>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</si>
  <si>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</si>
  <si>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</si>
  <si>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</si>
  <si>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</si>
  <si>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</si>
  <si>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</si>
  <si>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</si>
  <si>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</si>
  <si>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</si>
  <si>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</si>
  <si>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</si>
  <si>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</si>
  <si>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</si>
  <si>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</si>
  <si>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</si>
  <si>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</si>
  <si>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</si>
  <si>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</si>
  <si>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</si>
  <si>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</si>
  <si>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</si>
  <si>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</si>
  <si>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</si>
  <si>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</si>
  <si>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</si>
  <si>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</si>
  <si>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</si>
  <si>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</si>
  <si>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</si>
  <si>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</si>
  <si>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</si>
  <si>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</si>
  <si>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</si>
  <si>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</si>
  <si>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</si>
  <si>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</si>
  <si>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</si>
  <si>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</si>
  <si>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</si>
  <si>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</si>
  <si>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</si>
  <si>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</si>
  <si>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</si>
  <si>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</si>
  <si>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</si>
  <si>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</si>
  <si>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</si>
  <si>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</si>
  <si>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</si>
  <si>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</si>
  <si>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</si>
  <si>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</si>
  <si>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</si>
  <si>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</si>
  <si>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</si>
  <si>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</si>
  <si>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</si>
  <si>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</si>
  <si>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</si>
  <si>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</si>
  <si>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</si>
  <si>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</si>
  <si>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</si>
  <si>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</si>
  <si>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</si>
  <si>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</si>
  <si>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</si>
  <si>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</si>
  <si>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</si>
  <si>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</si>
  <si>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</si>
  <si>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</si>
  <si>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</si>
  <si>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</si>
  <si>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</si>
  <si>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</si>
  <si>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</si>
  <si>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</si>
  <si>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</si>
  <si>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</si>
  <si>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</si>
  <si>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</si>
  <si>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</si>
  <si>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</si>
  <si>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</si>
  <si>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</si>
  <si>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</si>
  <si>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</si>
  <si>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</si>
  <si>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</si>
  <si>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</si>
  <si>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</si>
  <si>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</si>
  <si>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</si>
  <si>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</si>
  <si>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</si>
  <si>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</si>
  <si>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</si>
  <si>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</si>
  <si>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</si>
  <si>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</si>
  <si>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</si>
  <si>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</si>
  <si>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</si>
  <si>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</si>
  <si>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</si>
  <si>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</si>
  <si>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</si>
  <si>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</si>
  <si>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</si>
  <si>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</si>
  <si>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</si>
  <si>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</si>
  <si>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</si>
  <si>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</si>
  <si>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</si>
  <si>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</si>
  <si>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</si>
  <si>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</si>
  <si>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</si>
  <si>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</si>
  <si>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</si>
  <si>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</si>
  <si>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</si>
  <si>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</si>
  <si>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</si>
  <si>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</si>
  <si>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</si>
  <si>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</si>
  <si>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</si>
  <si>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</si>
  <si>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</si>
  <si>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</si>
  <si>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</si>
  <si>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</si>
  <si>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</si>
  <si>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</si>
  <si>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</si>
  <si>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</si>
  <si>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</si>
  <si>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</si>
  <si>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</si>
  <si>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</si>
  <si>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</si>
  <si>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</si>
  <si>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</si>
  <si>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</si>
  <si>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</si>
  <si>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</si>
  <si>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</si>
  <si>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</si>
  <si>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</si>
  <si>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</si>
  <si>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</si>
  <si>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</si>
  <si>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</si>
  <si>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</si>
  <si>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</si>
  <si>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</si>
  <si>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</si>
  <si>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</si>
  <si>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</si>
  <si>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</si>
  <si>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</si>
  <si>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</si>
  <si>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</si>
  <si>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</si>
  <si>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</si>
  <si>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</si>
  <si>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</si>
  <si>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</si>
  <si>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</si>
  <si>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</si>
  <si>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</si>
  <si>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</si>
  <si>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</si>
  <si>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</si>
  <si>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</si>
  <si>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</si>
  <si>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</si>
  <si>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</si>
  <si>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</si>
  <si>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</si>
  <si>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</si>
  <si>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</si>
  <si>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</si>
  <si>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</si>
  <si>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</si>
  <si>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</si>
  <si>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</si>
  <si>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</si>
  <si>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</si>
  <si>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</si>
  <si>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</si>
  <si>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</si>
  <si>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</si>
  <si>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</si>
  <si>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</si>
  <si>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</si>
  <si>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</si>
  <si>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</si>
  <si>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</si>
  <si>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</si>
  <si>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</si>
  <si>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</si>
  <si>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</si>
  <si>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</si>
  <si>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</si>
  <si>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</si>
  <si>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</si>
  <si>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</si>
  <si>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</si>
  <si>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</si>
  <si>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</si>
  <si>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</si>
  <si>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</si>
  <si>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</si>
  <si>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</si>
  <si>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</si>
  <si>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</si>
  <si>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</si>
  <si>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</si>
  <si>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</si>
  <si>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</si>
  <si>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</si>
  <si>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</si>
  <si>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</si>
  <si>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</si>
  <si>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</si>
  <si>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</si>
  <si>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</si>
  <si>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</si>
  <si>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</si>
  <si>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</si>
  <si>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</si>
  <si>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</si>
  <si>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</si>
  <si>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</si>
  <si>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</si>
  <si>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</si>
  <si>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</si>
  <si>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</si>
  <si>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</si>
  <si>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</si>
  <si>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</si>
  <si>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</si>
  <si>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</si>
  <si>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</si>
  <si>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</si>
  <si>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</si>
  <si>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</si>
  <si>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</si>
  <si>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</si>
  <si>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</si>
  <si>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</si>
  <si>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</si>
  <si>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</si>
  <si>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</si>
  <si>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</si>
  <si>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</si>
  <si>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</si>
  <si>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</si>
  <si>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</si>
  <si>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</si>
  <si>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</si>
  <si>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</si>
  <si>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</si>
  <si>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</si>
  <si>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</si>
  <si>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</si>
  <si>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</si>
  <si>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</si>
  <si>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</si>
  <si>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</si>
  <si>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</si>
  <si>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</si>
  <si>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</si>
  <si>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</si>
  <si>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</si>
  <si>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</si>
  <si>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</si>
  <si>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</si>
  <si>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</si>
  <si>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</si>
  <si>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</si>
  <si>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</si>
  <si>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</si>
  <si>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</si>
  <si>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</si>
  <si>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</si>
  <si>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</si>
  <si>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</si>
  <si>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</si>
  <si>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</si>
  <si>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</si>
  <si>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</si>
  <si>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</si>
  <si>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</si>
  <si>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</si>
  <si>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</si>
  <si>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</si>
  <si>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</si>
  <si>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</si>
  <si>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</si>
  <si>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</si>
  <si>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</si>
  <si>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</si>
  <si>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</si>
  <si>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</si>
  <si>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</si>
  <si>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</si>
  <si>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</si>
  <si>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</si>
  <si>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</si>
  <si>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</si>
  <si>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</si>
  <si>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</si>
  <si>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</si>
  <si>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</si>
  <si>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</si>
  <si>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</si>
  <si>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</si>
  <si>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</si>
  <si>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</si>
  <si>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</si>
  <si>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</si>
  <si>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</si>
  <si>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</si>
  <si>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</si>
  <si>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</si>
  <si>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</si>
  <si>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</si>
  <si>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</si>
  <si>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</si>
  <si>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</si>
  <si>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</si>
  <si>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</si>
  <si>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</si>
  <si>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</si>
  <si>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</si>
  <si>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</si>
  <si>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</si>
  <si>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</si>
  <si>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</si>
  <si>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</si>
  <si>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</si>
  <si>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</si>
  <si>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</si>
  <si>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</si>
  <si>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</si>
  <si>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</si>
  <si>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</si>
  <si>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</si>
  <si>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</si>
  <si>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</si>
  <si>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</si>
  <si>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</si>
  <si>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</si>
  <si>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</si>
  <si>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</si>
  <si>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</si>
  <si>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</si>
  <si>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</si>
  <si>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</si>
  <si>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</si>
  <si>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</si>
  <si>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</si>
  <si>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</si>
  <si>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</si>
  <si>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</si>
  <si>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</si>
  <si>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</si>
  <si>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</si>
  <si>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</si>
  <si>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</si>
  <si>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</si>
  <si>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</si>
  <si>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</si>
  <si>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</si>
  <si>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</si>
  <si>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</si>
  <si>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</si>
  <si>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</si>
  <si>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</si>
  <si>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</si>
  <si>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</si>
  <si>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</si>
  <si>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</si>
  <si>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</si>
  <si>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</si>
  <si>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</si>
  <si>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</si>
  <si>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</si>
  <si>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</si>
  <si>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</si>
  <si>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</si>
  <si>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</si>
  <si>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</si>
  <si>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</si>
  <si>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</si>
  <si>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</si>
  <si>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</si>
  <si>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</si>
  <si>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</si>
  <si>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</si>
  <si>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</si>
  <si>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</si>
  <si>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</si>
  <si>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</si>
  <si>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</si>
  <si>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</si>
  <si>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</si>
  <si>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</si>
  <si>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</si>
  <si>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</si>
  <si>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</si>
  <si>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</si>
  <si>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</si>
  <si>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</si>
  <si>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</si>
  <si>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</si>
  <si>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</si>
  <si>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</si>
  <si>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</si>
  <si>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</si>
  <si>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</si>
  <si>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</si>
  <si>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</si>
  <si>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</si>
  <si>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</si>
  <si>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</si>
  <si>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</si>
  <si>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</si>
  <si>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</si>
  <si>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</si>
  <si>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</si>
  <si>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</si>
  <si>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</si>
  <si>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</si>
  <si>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</si>
  <si>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</si>
  <si>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</si>
  <si>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</si>
  <si>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</si>
  <si>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</si>
  <si>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</si>
  <si>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</si>
  <si>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</si>
  <si>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</si>
  <si>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</si>
  <si>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</si>
  <si>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</si>
  <si>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</si>
  <si>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</si>
  <si>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</si>
  <si>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</si>
  <si>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</si>
  <si>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</si>
  <si>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</si>
  <si>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</si>
  <si>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</si>
  <si>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</si>
  <si>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</si>
  <si>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</si>
  <si>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</si>
  <si>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</si>
  <si>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</si>
  <si>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</si>
  <si>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</si>
  <si>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</si>
  <si>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</si>
  <si>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</si>
  <si>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</si>
  <si>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</si>
  <si>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</si>
  <si>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</si>
  <si>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</si>
  <si>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</si>
  <si>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</si>
  <si>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</si>
  <si>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</si>
  <si>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</si>
  <si>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</si>
  <si>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</si>
  <si>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</si>
  <si>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</si>
  <si>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</si>
  <si>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</si>
  <si>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</si>
  <si>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</si>
  <si>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</si>
  <si>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</si>
  <si>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</si>
  <si>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</si>
  <si>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</si>
  <si>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</si>
  <si>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</si>
  <si>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</si>
  <si>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</si>
  <si>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</si>
  <si>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</si>
  <si>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</si>
  <si>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</si>
  <si>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</si>
  <si>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</si>
  <si>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</si>
  <si>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</si>
  <si>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</si>
  <si>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</si>
  <si>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</si>
  <si>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</si>
  <si>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</si>
  <si>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</si>
  <si>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</si>
  <si>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</si>
  <si>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</si>
  <si>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</si>
  <si>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</si>
  <si>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</si>
  <si>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</si>
  <si>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</si>
  <si>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</si>
  <si>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</si>
  <si>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</si>
  <si>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</si>
  <si>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</si>
  <si>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</si>
  <si>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</si>
  <si>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</si>
  <si>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</si>
  <si>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</si>
  <si>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</si>
  <si>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</si>
  <si>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</si>
  <si>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</si>
  <si>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</si>
  <si>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</si>
  <si>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</si>
  <si>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</si>
  <si>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</si>
  <si>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</si>
  <si>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</si>
  <si>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</si>
  <si>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</si>
  <si>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</si>
  <si>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</si>
  <si>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</si>
  <si>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</si>
  <si>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</si>
  <si>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</si>
  <si>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</si>
  <si>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</si>
  <si>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</si>
  <si>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</si>
  <si>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</si>
  <si>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</si>
  <si>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</si>
  <si>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</si>
  <si>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</si>
  <si>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</si>
  <si>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</si>
  <si>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</si>
  <si>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</si>
  <si>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</si>
  <si>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</si>
  <si>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</si>
  <si>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</si>
  <si>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</si>
  <si>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</si>
  <si>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</si>
  <si>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</si>
  <si>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</si>
  <si>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</si>
  <si>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</si>
  <si>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</si>
  <si>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</si>
  <si>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</si>
  <si>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</si>
  <si>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</si>
  <si>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</si>
  <si>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</si>
  <si>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</si>
  <si>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</si>
  <si>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</si>
  <si>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</si>
  <si>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</si>
  <si>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</si>
  <si>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</si>
  <si>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</si>
  <si>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</si>
  <si>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</si>
  <si>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</si>
  <si>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</si>
  <si>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</si>
  <si>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</si>
  <si>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</si>
  <si>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</si>
  <si>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</si>
  <si>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</si>
  <si>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</si>
  <si>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</si>
  <si>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</si>
  <si>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</si>
  <si>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</si>
  <si>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</si>
  <si>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</si>
  <si>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</si>
  <si>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</si>
  <si>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</si>
  <si>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</si>
  <si>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</si>
  <si>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</si>
  <si>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</si>
  <si>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</si>
  <si>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</si>
  <si>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</si>
  <si>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</si>
  <si>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</si>
  <si>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</si>
  <si>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</si>
  <si>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</si>
  <si>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</si>
  <si>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</si>
  <si>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</si>
  <si>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</si>
  <si>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</si>
  <si>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</si>
  <si>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</si>
  <si>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</si>
  <si>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</si>
  <si>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</si>
  <si>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</si>
  <si>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</si>
  <si>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</si>
  <si>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</si>
  <si>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</si>
  <si>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</si>
  <si>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</si>
  <si>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</si>
  <si>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</si>
  <si>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</si>
  <si>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</si>
  <si>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</si>
  <si>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</si>
  <si>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</si>
  <si>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</si>
  <si>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</si>
  <si>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</si>
  <si>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</si>
  <si>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</si>
  <si>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</si>
  <si>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</si>
  <si>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</si>
  <si>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</si>
  <si>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</si>
  <si>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</si>
  <si>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</si>
  <si>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</si>
  <si>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</si>
  <si>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</si>
  <si>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</si>
  <si>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</si>
  <si>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</si>
  <si>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</si>
  <si>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</si>
  <si>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</si>
  <si>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</si>
  <si>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</si>
  <si>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</si>
  <si>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</si>
  <si>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</si>
  <si>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</si>
  <si>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</si>
  <si>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</si>
  <si>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</si>
  <si>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</si>
  <si>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</si>
  <si>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</si>
  <si>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</si>
  <si>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</si>
  <si>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</si>
  <si>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</si>
  <si>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</si>
  <si>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</si>
  <si>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</si>
  <si>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</si>
  <si>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</si>
  <si>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</si>
  <si>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</si>
  <si>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</si>
  <si>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</si>
  <si>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</si>
  <si>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</si>
  <si>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</si>
  <si>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</si>
  <si>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</si>
  <si>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</si>
  <si>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</si>
  <si>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</si>
  <si>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</si>
  <si>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</si>
  <si>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</si>
  <si>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</si>
  <si>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</si>
  <si>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</si>
  <si>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</si>
  <si>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</si>
  <si>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</si>
  <si>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</si>
  <si>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</si>
  <si>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</si>
  <si>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</si>
  <si>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</si>
  <si>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</si>
  <si>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</si>
  <si>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</si>
  <si>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</si>
  <si>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</si>
  <si>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</si>
  <si>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</si>
  <si>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</si>
  <si>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</si>
  <si>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</si>
  <si>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</si>
  <si>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</si>
  <si>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</si>
  <si>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</si>
  <si>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</si>
  <si>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</si>
  <si>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</si>
  <si>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</si>
  <si>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</si>
  <si>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</si>
  <si>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</si>
  <si>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</si>
  <si>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</si>
  <si>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</si>
  <si>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</si>
  <si>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</si>
  <si>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</si>
  <si>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</si>
  <si>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</si>
  <si>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</si>
  <si>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</si>
  <si>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</si>
  <si>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</si>
  <si>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</si>
  <si>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</si>
  <si>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</si>
  <si>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</si>
  <si>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</si>
  <si>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</si>
  <si>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</si>
  <si>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</si>
  <si>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</si>
  <si>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</si>
  <si>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</si>
  <si>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</si>
  <si>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</si>
  <si>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</si>
  <si>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</si>
  <si>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</si>
  <si>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</si>
  <si>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</si>
  <si>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</si>
  <si>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</si>
  <si>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</si>
  <si>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</si>
  <si>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</si>
  <si>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</si>
  <si>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</si>
  <si>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</si>
  <si>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</si>
  <si>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</si>
  <si>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</si>
  <si>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</si>
  <si>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</si>
  <si>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</si>
  <si>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</si>
  <si>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</si>
  <si>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</si>
  <si>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</si>
  <si>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</si>
  <si>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</si>
  <si>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</si>
  <si>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</si>
  <si>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</si>
  <si>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</si>
  <si>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</si>
  <si>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</si>
  <si>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</si>
  <si>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</si>
  <si>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</si>
  <si>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</si>
  <si>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</si>
  <si>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</si>
  <si>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</si>
  <si>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</si>
  <si>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</si>
  <si>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</si>
  <si>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</si>
  <si>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</si>
  <si>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</si>
  <si>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</si>
  <si>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</si>
  <si>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</si>
  <si>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</si>
  <si>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</si>
  <si>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</si>
  <si>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</si>
  <si>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</si>
  <si>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</si>
  <si>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</si>
  <si>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</si>
  <si>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</si>
  <si>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</si>
  <si>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</si>
  <si>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</si>
  <si>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</si>
  <si>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</si>
  <si>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</si>
  <si>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</si>
  <si>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</si>
  <si>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</si>
  <si>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</si>
  <si>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</si>
  <si>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</si>
  <si>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</si>
  <si>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</si>
  <si>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</si>
  <si>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</si>
  <si>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</si>
  <si>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</si>
  <si>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</si>
  <si>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</si>
  <si>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</si>
  <si>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</si>
  <si>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</si>
  <si>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</si>
  <si>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</si>
  <si>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</si>
  <si>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</si>
  <si>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</si>
  <si>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</si>
  <si>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</si>
  <si>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</si>
  <si>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</si>
  <si>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</si>
  <si>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</si>
  <si>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</si>
  <si>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</si>
  <si>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</si>
  <si>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</si>
  <si>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</si>
  <si>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</si>
  <si>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</si>
  <si>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</si>
  <si>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</si>
  <si>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</si>
  <si>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</si>
  <si>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</si>
  <si>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</si>
  <si>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</si>
  <si>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</si>
  <si>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</si>
  <si>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</si>
  <si>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</si>
  <si>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</si>
  <si>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</si>
  <si>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</si>
  <si>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</si>
  <si>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</si>
  <si>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</si>
  <si>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</si>
  <si>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</si>
  <si>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</si>
  <si>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</si>
  <si>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</si>
  <si>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</si>
  <si>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</si>
  <si>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</si>
  <si>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</si>
  <si>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</si>
  <si>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</si>
  <si>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</si>
  <si>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</si>
  <si>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</si>
  <si>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</si>
  <si>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</si>
  <si>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</si>
  <si>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</si>
  <si>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</si>
  <si>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</si>
  <si>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</si>
  <si>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</si>
  <si>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</si>
  <si>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</si>
  <si>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</si>
  <si>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</si>
  <si>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</si>
  <si>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</si>
  <si>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</si>
  <si>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</si>
  <si>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</si>
  <si>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</si>
  <si>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</si>
  <si>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</si>
  <si>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</si>
  <si>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</si>
  <si>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</si>
  <si>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</si>
  <si>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</si>
  <si>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</si>
  <si>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</si>
  <si>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</si>
  <si>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</si>
  <si>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</si>
  <si>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</si>
  <si>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</si>
  <si>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</si>
  <si>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</si>
  <si>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</si>
  <si>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</si>
  <si>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</si>
  <si>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</si>
  <si>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</si>
  <si>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</si>
  <si>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</si>
  <si>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</si>
  <si>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</si>
  <si>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</si>
  <si>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</si>
  <si>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</si>
  <si>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</si>
  <si>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</si>
  <si>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</si>
  <si>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</si>
  <si>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</si>
  <si>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</si>
  <si>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</si>
  <si>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</si>
  <si>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</si>
  <si>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</si>
  <si>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</si>
  <si>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</si>
  <si>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</si>
  <si>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</si>
  <si>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</si>
  <si>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</si>
  <si>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</si>
  <si>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</si>
  <si>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</si>
  <si>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</si>
  <si>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</si>
  <si>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</si>
  <si>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</si>
  <si>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</si>
  <si>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</si>
  <si>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</si>
  <si>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</si>
  <si>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</si>
  <si>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</si>
  <si>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</si>
  <si>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</si>
  <si>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</si>
  <si>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</si>
  <si>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</si>
  <si>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</si>
  <si>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</si>
  <si>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</si>
  <si>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</si>
  <si>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</si>
  <si>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</si>
  <si>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</si>
  <si>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</si>
  <si>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</si>
  <si>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</si>
  <si>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</si>
  <si>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</si>
  <si>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</si>
  <si>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</si>
  <si>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</si>
  <si>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</si>
  <si>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</si>
  <si>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</si>
  <si>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</si>
  <si>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</si>
  <si>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</si>
  <si>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</si>
  <si>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</si>
  <si>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</si>
  <si>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</si>
  <si>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</si>
  <si>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</si>
  <si>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</si>
  <si>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</si>
  <si>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</si>
  <si>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</si>
  <si>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</si>
  <si>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</si>
  <si>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</si>
  <si>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</si>
  <si>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</si>
  <si>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</si>
  <si>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</si>
  <si>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</si>
  <si>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</si>
  <si>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</si>
  <si>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</si>
  <si>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</si>
  <si>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</si>
  <si>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</si>
  <si>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</si>
  <si>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</si>
  <si>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</si>
  <si>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</si>
  <si>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</si>
  <si>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</si>
  <si>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</si>
  <si>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</si>
  <si>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</si>
  <si>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</si>
  <si>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</si>
  <si>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</si>
  <si>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</si>
  <si>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</si>
  <si>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</si>
  <si>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</si>
  <si>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</si>
  <si>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</si>
  <si>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</si>
  <si>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</si>
  <si>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</si>
  <si>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</si>
  <si>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</si>
  <si>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</si>
  <si>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</si>
  <si>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</si>
  <si>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</si>
  <si>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</si>
  <si>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</si>
  <si>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</si>
  <si>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</si>
  <si>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</si>
  <si>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</si>
  <si>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</si>
  <si>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</si>
  <si>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</si>
  <si>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</si>
  <si>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</si>
  <si>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</si>
  <si>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</si>
  <si>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</si>
  <si>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</si>
  <si>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</si>
  <si>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</si>
  <si>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</si>
  <si>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</si>
  <si>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</si>
  <si>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</si>
  <si>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</si>
  <si>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</si>
  <si>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</si>
  <si>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</si>
  <si>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</si>
  <si>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</si>
  <si>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</si>
  <si>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</si>
  <si>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</si>
  <si>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</si>
  <si>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</si>
  <si>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</si>
  <si>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</si>
  <si>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</si>
  <si>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</si>
  <si>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</si>
  <si>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</si>
  <si>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</si>
  <si>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</si>
  <si>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</si>
  <si>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</si>
  <si>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</si>
  <si>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</si>
  <si>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</si>
  <si>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</si>
  <si>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</si>
  <si>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</si>
  <si>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</si>
  <si>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</si>
  <si>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</si>
  <si>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</si>
  <si>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</si>
  <si>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</si>
  <si>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</si>
  <si>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</si>
  <si>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</si>
  <si>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</si>
  <si>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</si>
  <si>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</si>
  <si>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</si>
  <si>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</si>
  <si>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</si>
  <si>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</si>
  <si>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</si>
  <si>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</si>
  <si>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</si>
  <si>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</si>
  <si>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</si>
  <si>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</si>
  <si>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</si>
  <si>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</si>
  <si>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</si>
  <si>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</si>
  <si>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</si>
  <si>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</si>
  <si>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</si>
  <si>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</si>
  <si>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</si>
  <si>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</si>
  <si>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</si>
  <si>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</si>
  <si>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</si>
  <si>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</si>
  <si>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</si>
  <si>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</si>
  <si>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</si>
  <si>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</si>
  <si>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</si>
  <si>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</si>
  <si>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</si>
  <si>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</si>
  <si>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</si>
  <si>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</si>
  <si>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</si>
  <si>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</si>
  <si>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</si>
  <si>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</si>
  <si>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</si>
  <si>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</si>
  <si>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</si>
  <si>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</si>
  <si>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</si>
  <si>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</si>
  <si>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</si>
  <si>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</si>
  <si>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</si>
  <si>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</si>
  <si>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</si>
  <si>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</si>
  <si>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</si>
  <si>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</si>
  <si>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</si>
  <si>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</si>
  <si>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</si>
  <si>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</si>
  <si>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</si>
  <si>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</si>
  <si>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</si>
  <si>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</si>
  <si>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</si>
  <si>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</si>
  <si>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</si>
  <si>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</si>
  <si>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</si>
  <si>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</si>
  <si>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</si>
  <si>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</si>
  <si>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</si>
  <si>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</si>
  <si>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</si>
  <si>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</si>
  <si>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</si>
  <si>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</si>
  <si>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</si>
  <si>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</si>
  <si>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</si>
  <si>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</si>
  <si>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</si>
  <si>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</si>
  <si>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</si>
  <si>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</si>
  <si>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</si>
  <si>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</si>
  <si>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</si>
  <si>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</si>
  <si>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</si>
  <si>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</si>
  <si>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</si>
  <si>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</si>
  <si>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</si>
  <si>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</si>
  <si>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</si>
  <si>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</si>
  <si>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</si>
  <si>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</si>
  <si>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</si>
  <si>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</si>
  <si>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</si>
  <si>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</si>
  <si>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</si>
  <si>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</si>
  <si>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</si>
  <si>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</si>
  <si>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</si>
  <si>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</si>
  <si>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</si>
  <si>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</si>
  <si>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</si>
  <si>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</si>
  <si>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</si>
  <si>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</si>
  <si>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</si>
  <si>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</si>
  <si>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</si>
  <si>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</si>
  <si>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</si>
  <si>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</si>
  <si>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</si>
  <si>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</si>
  <si>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</si>
  <si>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</si>
  <si>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</si>
  <si>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</si>
  <si>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</si>
  <si>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</si>
  <si>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</si>
  <si>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</si>
  <si>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</si>
  <si>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</si>
  <si>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</si>
  <si>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</si>
  <si>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</si>
  <si>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</si>
  <si>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</si>
  <si>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</si>
  <si>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</si>
  <si>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</si>
  <si>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</si>
  <si>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</si>
  <si>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</si>
  <si>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</si>
  <si>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</si>
  <si>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</si>
  <si>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</si>
  <si>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</si>
  <si>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</si>
  <si>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</si>
  <si>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</si>
  <si>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</si>
  <si>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</si>
  <si>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</si>
  <si>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</si>
  <si>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</si>
  <si>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</si>
  <si>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</si>
  <si>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</si>
  <si>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</si>
  <si>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</si>
  <si>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</si>
  <si>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</si>
  <si>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</si>
  <si>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</si>
  <si>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</si>
  <si>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</si>
  <si>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</si>
  <si>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</si>
  <si>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</si>
  <si>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</si>
  <si>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</si>
  <si>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</si>
  <si>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</si>
  <si>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</si>
  <si>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</si>
  <si>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</si>
  <si>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</si>
  <si>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</si>
  <si>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</si>
  <si>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</si>
  <si>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</si>
  <si>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</si>
  <si>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</si>
  <si>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</si>
  <si>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</si>
  <si>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</si>
  <si>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</si>
  <si>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</si>
  <si>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</si>
  <si>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</si>
  <si>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</si>
  <si>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</si>
  <si>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</si>
  <si>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</si>
  <si>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</si>
  <si>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</si>
  <si>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</si>
  <si>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</si>
  <si>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</si>
  <si>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</si>
  <si>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</si>
  <si>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</si>
  <si>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</si>
  <si>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</si>
  <si>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</si>
  <si>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</si>
  <si>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</si>
  <si>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</si>
  <si>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</si>
  <si>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</si>
  <si>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</si>
  <si>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</si>
  <si>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</si>
  <si>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</si>
  <si>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</si>
  <si>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</si>
  <si>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</si>
  <si>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</si>
  <si>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</si>
  <si>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</si>
  <si>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</si>
  <si>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</si>
  <si>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</si>
  <si>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</si>
  <si>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</si>
  <si>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</si>
  <si>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</si>
  <si>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</si>
  <si>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</si>
  <si>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</si>
  <si>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</si>
  <si>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</si>
  <si>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</si>
  <si>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</si>
  <si>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</si>
  <si>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</si>
  <si>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</si>
  <si>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</si>
  <si>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</si>
  <si>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</si>
  <si>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</si>
  <si>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</si>
  <si>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</si>
  <si>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</si>
  <si>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</si>
  <si>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</si>
  <si>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</si>
  <si>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</si>
  <si>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</si>
  <si>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</si>
  <si>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</si>
  <si>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</si>
  <si>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</si>
  <si>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</si>
  <si>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</si>
  <si>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</si>
  <si>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</si>
  <si>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</si>
  <si>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</si>
  <si>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</si>
  <si>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</si>
  <si>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</si>
  <si>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</si>
  <si>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</si>
  <si>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</si>
  <si>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</si>
  <si>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</si>
  <si>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</si>
  <si>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</si>
  <si>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</si>
  <si>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</si>
  <si>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</si>
  <si>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</si>
  <si>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</si>
  <si>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</si>
  <si>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</si>
  <si>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</si>
  <si>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</si>
  <si>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</si>
  <si>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</si>
  <si>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</si>
  <si>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</si>
  <si>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</si>
  <si>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</si>
  <si>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</si>
  <si>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</si>
  <si>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</si>
  <si>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</si>
  <si>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</si>
  <si>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</si>
  <si>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</si>
  <si>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</si>
  <si>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</si>
  <si>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</si>
  <si>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</si>
  <si>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</si>
  <si>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</si>
  <si>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</si>
  <si>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</si>
  <si>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</si>
  <si>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</si>
  <si>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</si>
  <si>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</si>
  <si>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</si>
  <si>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</si>
  <si>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</si>
  <si>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</si>
  <si>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</si>
  <si>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</si>
  <si>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</si>
  <si>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</si>
  <si>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</si>
  <si>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</si>
  <si>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</si>
  <si>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</si>
  <si>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</si>
  <si>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</si>
  <si>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</si>
  <si>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</si>
  <si>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</si>
  <si>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</si>
  <si>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</si>
  <si>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</si>
  <si>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</si>
  <si>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</si>
  <si>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</si>
  <si>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</si>
  <si>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</si>
  <si>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</si>
  <si>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</si>
  <si>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</si>
  <si>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</si>
  <si>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</si>
  <si>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</si>
  <si>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</si>
  <si>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</si>
  <si>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</si>
  <si>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</si>
  <si>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</si>
  <si>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</si>
  <si>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</si>
  <si>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</si>
  <si>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</si>
  <si>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</si>
  <si>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</si>
  <si>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</si>
  <si>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</si>
  <si>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</si>
  <si>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</si>
  <si>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</si>
  <si>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</si>
  <si>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</si>
  <si>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</si>
  <si>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</si>
  <si>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</si>
  <si>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</si>
  <si>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</si>
  <si>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</si>
  <si>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</si>
  <si>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</si>
  <si>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</si>
  <si>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</si>
  <si>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</si>
  <si>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</si>
  <si>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</si>
  <si>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</si>
  <si>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</si>
  <si>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</si>
  <si>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</si>
  <si>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</si>
  <si>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</si>
  <si>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</si>
  <si>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</si>
  <si>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</si>
  <si>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</si>
  <si>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</si>
  <si>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</si>
  <si>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</si>
  <si>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</si>
  <si>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</si>
  <si>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</si>
  <si>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</si>
  <si>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</si>
  <si>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</si>
  <si>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</si>
  <si>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</si>
  <si>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</si>
  <si>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</si>
  <si>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</si>
  <si>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</si>
  <si>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</si>
  <si>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</si>
  <si>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</si>
  <si>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</si>
  <si>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</si>
  <si>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</si>
  <si>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</si>
  <si>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</si>
  <si>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</si>
  <si>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</si>
  <si>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</si>
  <si>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</si>
  <si>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</si>
  <si>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</si>
  <si>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</si>
  <si>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</si>
  <si>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</si>
  <si>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</si>
  <si>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</si>
  <si>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</si>
  <si>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</si>
  <si>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</si>
  <si>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</si>
  <si>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</si>
  <si>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</si>
  <si>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</si>
  <si>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</si>
  <si>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</si>
  <si>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</si>
  <si>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</si>
  <si>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</si>
  <si>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</si>
  <si>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</si>
  <si>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</si>
  <si>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</si>
  <si>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</si>
  <si>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</si>
  <si>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</si>
  <si>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</si>
  <si>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</si>
  <si>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</si>
  <si>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</si>
  <si>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</si>
  <si>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</si>
  <si>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</si>
  <si>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</si>
  <si>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</si>
  <si>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</si>
  <si>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</si>
  <si>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</si>
  <si>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</si>
  <si>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</si>
  <si>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</si>
  <si>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</si>
  <si>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</si>
  <si>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</si>
  <si>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</si>
  <si>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</si>
  <si>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</si>
  <si>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</si>
  <si>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</si>
  <si>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</si>
  <si>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</si>
  <si>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</si>
  <si>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</si>
  <si>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</si>
  <si>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</si>
  <si>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</si>
  <si>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</si>
  <si>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</si>
  <si>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</si>
  <si>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</si>
  <si>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</si>
  <si>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</si>
  <si>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</si>
  <si>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</si>
  <si>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</si>
  <si>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</si>
  <si>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</si>
  <si>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</si>
  <si>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</si>
  <si>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</si>
  <si>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</si>
  <si>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</si>
  <si>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</si>
  <si>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</si>
  <si>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</si>
  <si>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</si>
  <si>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</si>
  <si>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</si>
  <si>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</si>
  <si>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</si>
  <si>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</si>
  <si>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</si>
  <si>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</si>
  <si>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</si>
  <si>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</si>
  <si>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</si>
  <si>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</si>
  <si>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</si>
  <si>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</si>
  <si>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</si>
  <si>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</si>
  <si>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</si>
  <si>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</si>
  <si>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</si>
  <si>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</si>
  <si>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</si>
  <si>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</si>
  <si>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</si>
  <si>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</si>
  <si>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</si>
  <si>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</si>
  <si>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</si>
  <si>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</si>
  <si>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</si>
  <si>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</si>
  <si>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</si>
  <si>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</si>
  <si>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</si>
  <si>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</si>
  <si>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</si>
  <si>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</si>
  <si>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</si>
  <si>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</si>
  <si>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</si>
  <si>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</si>
  <si>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</si>
  <si>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</si>
  <si>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</si>
  <si>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</si>
  <si>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</si>
  <si>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</si>
  <si>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</si>
  <si>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</si>
  <si>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</si>
  <si>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</si>
  <si>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</si>
  <si>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</si>
  <si>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</si>
  <si>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</si>
  <si>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</si>
  <si>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</si>
  <si>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</si>
  <si>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</si>
  <si>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</si>
  <si>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</si>
  <si>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</si>
  <si>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</si>
  <si>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</si>
  <si>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</si>
  <si>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</si>
  <si>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</si>
  <si>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</si>
  <si>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</si>
  <si>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</si>
  <si>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</si>
  <si>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</si>
  <si>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</si>
  <si>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</si>
  <si>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</si>
  <si>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</si>
  <si>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</si>
  <si>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</si>
  <si>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</si>
  <si>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</si>
  <si>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</si>
  <si>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</si>
  <si>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</si>
  <si>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</si>
  <si>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</si>
  <si>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</si>
  <si>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</si>
  <si>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</si>
  <si>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</si>
  <si>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</si>
  <si>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</si>
  <si>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</si>
  <si>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</si>
  <si>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</si>
  <si>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</si>
  <si>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</si>
  <si>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</si>
  <si>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</si>
  <si>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</si>
  <si>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</si>
  <si>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</si>
  <si>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</si>
  <si>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</si>
  <si>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</si>
  <si>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</si>
  <si>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</si>
  <si>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</si>
  <si>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</si>
  <si>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</si>
  <si>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</si>
  <si>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</si>
  <si>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</si>
  <si>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</si>
  <si>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</si>
  <si>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</si>
  <si>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</si>
  <si>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</si>
  <si>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</si>
  <si>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</si>
  <si>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</si>
  <si>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</si>
  <si>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</si>
  <si>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</si>
  <si>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</si>
  <si>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</si>
  <si>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</si>
  <si>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</si>
  <si>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</si>
  <si>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</si>
  <si>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</si>
  <si>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</si>
  <si>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</si>
  <si>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</si>
  <si>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</si>
  <si>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</si>
  <si>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</si>
  <si>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</si>
  <si>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</si>
  <si>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</si>
  <si>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</si>
  <si>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</si>
  <si>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</si>
  <si>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</si>
  <si>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</si>
  <si>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</si>
  <si>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</si>
  <si>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</si>
  <si>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</si>
  <si>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</si>
  <si>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</si>
  <si>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</si>
  <si>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</si>
  <si>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</si>
  <si>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</si>
  <si>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</si>
  <si>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</si>
  <si>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</si>
  <si>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</si>
  <si>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</si>
  <si>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</si>
  <si>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</si>
  <si>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</si>
  <si>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</si>
  <si>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</si>
  <si>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</si>
  <si>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</si>
  <si>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</si>
  <si>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</si>
  <si>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</si>
  <si>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</si>
  <si>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</si>
  <si>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</si>
  <si>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</si>
  <si>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</si>
  <si>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</si>
  <si>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</si>
  <si>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</si>
  <si>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</si>
  <si>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</si>
  <si>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</si>
  <si>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</si>
  <si>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</si>
  <si>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</si>
  <si>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</si>
  <si>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</si>
  <si>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</si>
  <si>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</si>
  <si>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</si>
  <si>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</si>
  <si>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</si>
  <si>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</si>
  <si>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</si>
  <si>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</si>
  <si>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</si>
  <si>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</si>
  <si>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</si>
  <si>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</si>
  <si>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</si>
  <si>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</si>
  <si>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</si>
  <si>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</si>
  <si>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</si>
  <si>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</si>
  <si>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</si>
  <si>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</si>
  <si>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</si>
  <si>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</si>
  <si>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</si>
  <si>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</si>
  <si>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</si>
  <si>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</si>
  <si>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</si>
  <si>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</si>
  <si>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</si>
  <si>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</si>
  <si>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</si>
  <si>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</si>
  <si>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</si>
  <si>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</si>
  <si>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</si>
  <si>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</si>
  <si>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</si>
  <si>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</si>
  <si>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</si>
  <si>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</si>
  <si>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</si>
  <si>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</si>
  <si>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</si>
  <si>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</si>
  <si>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</si>
  <si>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</si>
  <si>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</si>
  <si>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</si>
  <si>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</si>
  <si>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</si>
  <si>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</si>
  <si>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</si>
  <si>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</si>
  <si>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</si>
  <si>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</si>
  <si>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</si>
  <si>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</si>
  <si>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</si>
  <si>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</si>
  <si>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</si>
  <si>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</si>
  <si>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</si>
  <si>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</si>
  <si>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</si>
  <si>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</si>
  <si>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</si>
  <si>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</si>
  <si>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</si>
  <si>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</si>
  <si>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</si>
  <si>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</si>
  <si>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</si>
  <si>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</si>
  <si>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</si>
  <si>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</si>
  <si>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</si>
  <si>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</si>
  <si>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</si>
  <si>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</si>
  <si>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</si>
  <si>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</si>
  <si>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</si>
  <si>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</si>
  <si>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</si>
  <si>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</si>
  <si>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</si>
  <si>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</si>
  <si>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</si>
  <si>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</si>
  <si>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</si>
  <si>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</si>
  <si>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</si>
  <si>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</si>
  <si>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</si>
  <si>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</si>
  <si>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</si>
  <si>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</si>
  <si>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</si>
  <si>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</si>
  <si>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</si>
  <si>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</si>
  <si>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</si>
  <si>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</si>
  <si>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</si>
  <si>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</si>
  <si>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</si>
  <si>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</si>
  <si>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</si>
  <si>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</si>
  <si>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</si>
  <si>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</si>
  <si>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</si>
  <si>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</si>
  <si>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</si>
  <si>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</si>
  <si>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</si>
  <si>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</si>
  <si>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</si>
  <si>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</si>
  <si>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</si>
  <si>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</si>
  <si>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</si>
  <si>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</si>
  <si>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</si>
  <si>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</si>
  <si>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</si>
  <si>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</si>
  <si>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</si>
  <si>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</si>
  <si>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</si>
  <si>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</si>
  <si>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</si>
  <si>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</si>
  <si>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</si>
  <si>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</si>
  <si>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</si>
  <si>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</si>
  <si>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</si>
  <si>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</si>
  <si>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</si>
  <si>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</si>
  <si>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</si>
  <si>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</si>
  <si>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</si>
  <si>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</si>
  <si>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</si>
  <si>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</si>
  <si>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</si>
  <si>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</si>
  <si>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</si>
  <si>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</si>
  <si>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</si>
  <si>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</si>
  <si>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</si>
  <si>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</si>
  <si>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</si>
  <si>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</si>
  <si>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</si>
  <si>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</si>
  <si>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</si>
  <si>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</si>
  <si>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</si>
  <si>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</si>
  <si>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</si>
  <si>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</si>
  <si>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</si>
  <si>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</si>
  <si>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</si>
  <si>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</si>
  <si>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</si>
  <si>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</si>
  <si>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</si>
  <si>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</si>
  <si>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</si>
  <si>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</si>
  <si>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</si>
  <si>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</si>
  <si>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</si>
  <si>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</si>
  <si>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</si>
  <si>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</si>
  <si>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</si>
  <si>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</si>
  <si>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</si>
  <si>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</si>
  <si>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</si>
  <si>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</si>
  <si>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</si>
  <si>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</si>
  <si>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</si>
  <si>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</si>
  <si>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</si>
  <si>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</si>
  <si>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</si>
  <si>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</si>
  <si>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</si>
  <si>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</si>
  <si>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</si>
  <si>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</si>
  <si>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</si>
  <si>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</si>
  <si>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</si>
  <si>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</si>
  <si>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</si>
  <si>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</si>
  <si>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</si>
  <si>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</si>
  <si>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</si>
  <si>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</si>
  <si>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</si>
  <si>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</si>
  <si>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</si>
  <si>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</si>
  <si>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</si>
  <si>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</si>
  <si>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</si>
  <si>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</si>
  <si>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</si>
  <si>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</si>
  <si>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</si>
  <si>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</si>
  <si>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</si>
  <si>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</si>
  <si>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</si>
  <si>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</si>
  <si>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</si>
  <si>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</si>
  <si>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</si>
  <si>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</si>
  <si>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</si>
  <si>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</si>
  <si>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</si>
  <si>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</si>
  <si>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</si>
  <si>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</si>
  <si>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</si>
  <si>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</si>
  <si>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</si>
  <si>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</si>
  <si>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</si>
  <si>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</si>
  <si>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</si>
  <si>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</si>
  <si>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</si>
  <si>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</si>
  <si>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</si>
  <si>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</si>
  <si>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</si>
  <si>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</si>
  <si>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</si>
  <si>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</si>
  <si>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</si>
  <si>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</si>
  <si>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</si>
  <si>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</si>
  <si>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</si>
  <si>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</si>
  <si>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</si>
  <si>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</si>
  <si>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</si>
  <si>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</si>
  <si>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</si>
  <si>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</si>
  <si>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</si>
  <si>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</si>
  <si>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</si>
  <si>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</si>
  <si>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</si>
  <si>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</si>
  <si>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</si>
  <si>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</si>
  <si>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</si>
  <si>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</si>
  <si>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</si>
  <si>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</si>
  <si>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</si>
  <si>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</si>
  <si>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</si>
  <si>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</si>
  <si>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</si>
  <si>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</si>
  <si>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</si>
  <si>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</si>
  <si>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</si>
  <si>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</si>
  <si>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</si>
  <si>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</si>
  <si>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</si>
  <si>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</si>
  <si>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</si>
  <si>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</si>
  <si>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</si>
  <si>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</si>
  <si>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</si>
  <si>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</si>
  <si>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</si>
  <si>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</si>
  <si>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</si>
  <si>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</si>
  <si>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</si>
  <si>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</si>
  <si>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</si>
  <si>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</si>
  <si>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</si>
  <si>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</si>
  <si>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</si>
  <si>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</si>
  <si>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</si>
  <si>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</si>
  <si>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</si>
  <si>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</si>
  <si>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</si>
  <si>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</si>
  <si>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</si>
  <si>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</si>
  <si>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</si>
  <si>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</si>
  <si>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</si>
  <si>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</si>
  <si>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</si>
  <si>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</si>
  <si>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</si>
  <si>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</si>
  <si>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</si>
  <si>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</si>
  <si>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</si>
  <si>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</si>
  <si>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</si>
  <si>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</si>
  <si>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</si>
  <si>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</si>
  <si>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</si>
  <si>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</si>
  <si>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</si>
  <si>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</si>
  <si>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</si>
  <si>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</si>
  <si>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</si>
  <si>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</si>
  <si>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</si>
  <si>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</si>
  <si>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</si>
  <si>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</si>
  <si>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</si>
  <si>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</si>
  <si>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</si>
  <si>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</si>
  <si>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</si>
  <si>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</si>
  <si>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</si>
  <si>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</si>
  <si>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</si>
  <si>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</si>
  <si>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</si>
  <si>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</si>
  <si>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</si>
  <si>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</si>
  <si>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</si>
  <si>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</si>
  <si>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</si>
  <si>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</si>
  <si>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</si>
  <si>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</si>
  <si>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</si>
  <si>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</si>
  <si>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</si>
  <si>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</si>
  <si>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</si>
  <si>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</si>
  <si>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</si>
  <si>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</si>
  <si>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</si>
  <si>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</si>
  <si>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</si>
  <si>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</si>
  <si>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</si>
  <si>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</si>
  <si>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</si>
  <si>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</si>
  <si>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</si>
  <si>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</si>
  <si>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</si>
  <si>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</si>
  <si>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</si>
  <si>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</si>
  <si>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</si>
  <si>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</si>
  <si>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</si>
  <si>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</si>
  <si>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</si>
  <si>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</si>
  <si>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</si>
  <si>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</si>
  <si>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</si>
  <si>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</si>
  <si>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</si>
  <si>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</si>
  <si>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</si>
  <si>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</si>
  <si>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</si>
  <si>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</si>
  <si>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</si>
  <si>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</si>
  <si>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</si>
  <si>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</si>
  <si>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</si>
  <si>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</si>
  <si>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</si>
  <si>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</si>
  <si>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</si>
  <si>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</si>
  <si>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</si>
  <si>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</si>
  <si>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</si>
  <si>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</si>
  <si>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</si>
  <si>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</si>
  <si>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</si>
  <si>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</si>
  <si>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</si>
  <si>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</si>
  <si>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</si>
  <si>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</si>
  <si>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</si>
  <si>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</si>
  <si>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</si>
  <si>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</si>
  <si>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</si>
  <si>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</si>
  <si>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</si>
  <si>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</si>
  <si>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</si>
  <si>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</si>
  <si>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</si>
  <si>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</si>
  <si>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</si>
  <si>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</si>
  <si>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</si>
  <si>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</si>
  <si>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</si>
  <si>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</si>
  <si>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</si>
  <si>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</si>
  <si>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</si>
  <si>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</si>
  <si>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</si>
  <si>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</si>
  <si>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</si>
  <si>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</si>
  <si>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</si>
  <si>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</si>
  <si>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</si>
  <si>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</si>
  <si>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</si>
  <si>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</si>
  <si>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</si>
  <si>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</si>
  <si>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</si>
  <si>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</si>
  <si>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</si>
  <si>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</si>
  <si>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</si>
  <si>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</si>
  <si>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</si>
  <si>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</si>
  <si>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</si>
  <si>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</si>
  <si>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</si>
  <si>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</si>
  <si>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</si>
  <si>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</si>
  <si>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</si>
  <si>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</si>
  <si>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</si>
  <si>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</si>
  <si>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</si>
  <si>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</si>
  <si>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</si>
  <si>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</si>
  <si>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</si>
  <si>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</si>
  <si>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</si>
  <si>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</si>
  <si>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</si>
  <si>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</si>
  <si>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</si>
  <si>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</si>
  <si>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</si>
  <si>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</si>
  <si>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</si>
  <si>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</si>
  <si>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</si>
  <si>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</si>
  <si>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</si>
  <si>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</si>
  <si>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</si>
  <si>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</si>
  <si>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</si>
  <si>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</si>
  <si>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</si>
  <si>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</si>
  <si>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</si>
  <si>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</si>
  <si>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</si>
  <si>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</si>
  <si>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</si>
  <si>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</si>
  <si>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</si>
  <si>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</si>
  <si>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</si>
  <si>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</si>
  <si>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</si>
  <si>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</si>
  <si>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</si>
  <si>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</si>
  <si>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</si>
  <si>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</si>
  <si>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</si>
  <si>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</si>
  <si>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</si>
  <si>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</si>
  <si>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</si>
  <si>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</si>
  <si>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</si>
  <si>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</si>
  <si>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</si>
  <si>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</si>
  <si>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</si>
  <si>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</si>
  <si>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</si>
  <si>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</si>
  <si>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</si>
  <si>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</si>
  <si>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</si>
  <si>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</si>
  <si>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</si>
  <si>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</si>
  <si>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</si>
  <si>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</si>
  <si>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</si>
  <si>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</si>
  <si>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</si>
  <si>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</si>
  <si>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</si>
  <si>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</si>
  <si>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</si>
  <si>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</si>
  <si>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</si>
  <si>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</si>
  <si>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</si>
  <si>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</si>
  <si>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</si>
  <si>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</si>
  <si>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</si>
  <si>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</si>
  <si>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</si>
  <si>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</si>
  <si>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</si>
  <si>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</si>
  <si>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</si>
  <si>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</si>
  <si>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</si>
  <si>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</si>
  <si>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</si>
  <si>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</si>
  <si>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</si>
  <si>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</si>
  <si>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</si>
  <si>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</si>
  <si>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</si>
  <si>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</si>
  <si>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</si>
  <si>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</si>
  <si>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</si>
  <si>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</si>
  <si>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</si>
  <si>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</si>
  <si>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</si>
  <si>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</si>
  <si>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</si>
  <si>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</si>
  <si>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</si>
  <si>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</si>
  <si>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</si>
  <si>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</si>
  <si>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</si>
  <si>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</si>
  <si>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</si>
  <si>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</si>
  <si>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</si>
  <si>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</si>
  <si>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</si>
  <si>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</si>
  <si>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</si>
  <si>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</si>
  <si>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</si>
  <si>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</si>
  <si>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</si>
  <si>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</si>
  <si>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</si>
  <si>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</si>
  <si>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</si>
  <si>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</si>
  <si>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</si>
  <si>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</si>
  <si>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</si>
  <si>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</si>
  <si>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</si>
  <si>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</si>
  <si>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</si>
  <si>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</si>
  <si>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</si>
  <si>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</si>
  <si>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</si>
  <si>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</si>
  <si>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</si>
  <si>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</si>
  <si>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</si>
  <si>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</si>
  <si>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</si>
  <si>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</si>
  <si>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</si>
  <si>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</si>
  <si>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</si>
  <si>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</si>
  <si>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</si>
  <si>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</si>
  <si>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</si>
  <si>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</si>
  <si>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</si>
  <si>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</si>
  <si>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</si>
  <si>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</si>
  <si>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</si>
  <si>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</si>
  <si>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</si>
  <si>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</si>
  <si>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</si>
  <si>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</si>
  <si>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</si>
  <si>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</si>
  <si>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</si>
  <si>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</si>
  <si>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</si>
  <si>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</si>
  <si>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</si>
  <si>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</si>
  <si>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</si>
  <si>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</si>
  <si>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</si>
  <si>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</si>
  <si>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</si>
  <si>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</si>
  <si>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</si>
  <si>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</si>
  <si>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</si>
  <si>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</si>
  <si>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</si>
  <si>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</si>
  <si>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</si>
  <si>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</si>
  <si>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</si>
  <si>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</si>
  <si>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</si>
  <si>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</si>
  <si>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</si>
  <si>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</si>
  <si>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</si>
  <si>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</si>
  <si>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</si>
  <si>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</si>
  <si>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</si>
  <si>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</si>
  <si>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</si>
  <si>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</si>
  <si>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</si>
  <si>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</si>
  <si>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</si>
  <si>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</si>
  <si>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</si>
  <si>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</si>
  <si>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</si>
  <si>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</si>
  <si>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</si>
  <si>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</si>
  <si>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</si>
  <si>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</si>
  <si>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</si>
  <si>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</si>
  <si>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</si>
  <si>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</si>
  <si>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</si>
  <si>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</si>
  <si>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</si>
  <si>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</si>
  <si>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</si>
  <si>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</si>
  <si>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</si>
  <si>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</si>
  <si>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</si>
  <si>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</si>
  <si>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</si>
  <si>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</si>
  <si>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</si>
  <si>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</si>
  <si>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</si>
  <si>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</si>
  <si>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</si>
  <si>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</si>
  <si>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</si>
  <si>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</si>
  <si>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</si>
  <si>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</si>
  <si>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</si>
  <si>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</si>
  <si>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</si>
  <si>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</si>
  <si>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</si>
  <si>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</si>
  <si>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</si>
  <si>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</si>
  <si>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</si>
  <si>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</si>
  <si>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</si>
  <si>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</si>
  <si>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</si>
  <si>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</si>
  <si>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</si>
  <si>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</si>
  <si>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</si>
  <si>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</si>
  <si>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</si>
  <si>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</si>
  <si>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</si>
  <si>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</si>
  <si>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</si>
  <si>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</si>
  <si>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</si>
  <si>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</si>
  <si>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</si>
  <si>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</si>
  <si>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</si>
  <si>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</si>
  <si>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</si>
  <si>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</si>
  <si>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</si>
  <si>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</si>
  <si>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</si>
  <si>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</si>
  <si>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</si>
  <si>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</si>
  <si>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</si>
  <si>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</si>
  <si>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</si>
  <si>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</si>
  <si>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</si>
  <si>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</si>
  <si>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</si>
  <si>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</si>
  <si>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</si>
  <si>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</si>
  <si>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</si>
  <si>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</si>
  <si>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</si>
  <si>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</si>
  <si>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</si>
  <si>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</si>
  <si>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</si>
  <si>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</si>
  <si>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</si>
  <si>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</si>
  <si>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</si>
  <si>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</si>
  <si>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</si>
  <si>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</si>
  <si>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</si>
  <si>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</si>
  <si>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</si>
  <si>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</si>
  <si>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</si>
  <si>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</si>
  <si>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</si>
  <si>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</si>
  <si>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</si>
  <si>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</si>
  <si>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</si>
  <si>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</si>
  <si>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</si>
  <si>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</si>
  <si>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</si>
  <si>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</si>
  <si>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</si>
  <si>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</si>
  <si>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</si>
  <si>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</si>
  <si>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</si>
  <si>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</si>
  <si>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</si>
  <si>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</si>
  <si>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</si>
  <si>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</si>
  <si>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</si>
  <si>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</si>
  <si>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</si>
  <si>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</si>
  <si>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</si>
  <si>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</si>
  <si>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</si>
  <si>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</si>
  <si>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</si>
  <si>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</si>
  <si>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</si>
  <si>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</si>
  <si>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</si>
  <si>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</si>
  <si>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</si>
  <si>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</si>
  <si>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</si>
  <si>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</si>
  <si>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</si>
  <si>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</si>
  <si>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</si>
  <si>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</si>
  <si>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</si>
  <si>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</si>
  <si>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</si>
  <si>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</si>
  <si>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</si>
  <si>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</si>
  <si>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</si>
  <si>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</si>
  <si>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</si>
  <si>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</si>
  <si>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</si>
  <si>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</si>
  <si>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</si>
  <si>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</si>
  <si>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</si>
  <si>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</si>
  <si>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</si>
  <si>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</si>
  <si>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</si>
  <si>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</si>
  <si>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</si>
  <si>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</si>
  <si>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</si>
  <si>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</si>
  <si>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</si>
  <si>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</si>
  <si>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</si>
  <si>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</si>
  <si>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</si>
  <si>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</si>
  <si>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</si>
  <si>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</si>
  <si>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</si>
  <si>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</si>
  <si>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</si>
  <si>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</si>
  <si>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</si>
  <si>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</si>
  <si>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</si>
  <si>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</si>
  <si>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</si>
  <si>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</si>
  <si>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</si>
  <si>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</si>
  <si>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</si>
  <si>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</si>
  <si>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</si>
  <si>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</si>
  <si>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</si>
  <si>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</si>
  <si>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</si>
  <si>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</si>
  <si>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</si>
  <si>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</si>
  <si>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</si>
  <si>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</si>
  <si>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</si>
  <si>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</si>
  <si>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</si>
  <si>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</si>
  <si>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</si>
  <si>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</si>
  <si>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</si>
  <si>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</si>
  <si>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</si>
  <si>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</si>
  <si>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</si>
  <si>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</si>
  <si>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</si>
  <si>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</si>
  <si>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</si>
  <si>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</si>
  <si>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</si>
  <si>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</si>
  <si>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</si>
  <si>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</si>
  <si>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</si>
  <si>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</si>
  <si>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</si>
  <si>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</si>
  <si>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</si>
  <si>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</si>
  <si>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</si>
  <si>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</si>
  <si>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</si>
  <si>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</si>
  <si>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</si>
  <si>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</si>
  <si>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</si>
  <si>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</si>
  <si>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</si>
  <si>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</si>
  <si>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</si>
  <si>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</si>
  <si>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</si>
  <si>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</si>
  <si>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</si>
  <si>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</si>
  <si>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</si>
  <si>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</si>
  <si>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</si>
  <si>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</si>
  <si>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</si>
  <si>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</si>
  <si>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</si>
  <si>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</si>
  <si>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</si>
  <si>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</si>
  <si>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</si>
  <si>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</si>
  <si>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</si>
  <si>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</si>
  <si>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</si>
  <si>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</si>
  <si>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</si>
  <si>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</si>
  <si>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</si>
  <si>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</si>
  <si>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</si>
  <si>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</si>
  <si>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</si>
  <si>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</si>
  <si>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</si>
  <si>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</si>
  <si>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</si>
  <si>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</si>
  <si>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</si>
  <si>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</si>
  <si>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</si>
  <si>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</si>
  <si>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</si>
  <si>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</si>
  <si>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</si>
  <si>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</si>
  <si>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</si>
  <si>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</si>
  <si>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</si>
  <si>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</si>
  <si>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</si>
  <si>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</si>
  <si>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</si>
  <si>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</si>
  <si>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</si>
  <si>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</si>
  <si>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</si>
  <si>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</si>
  <si>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</si>
  <si>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</si>
  <si>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</si>
  <si>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</si>
  <si>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</si>
  <si>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</si>
  <si>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</si>
  <si>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</si>
  <si>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</si>
  <si>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</si>
  <si>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</si>
  <si>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</si>
  <si>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</si>
  <si>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</si>
  <si>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</si>
  <si>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</si>
  <si>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</si>
  <si>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</si>
  <si>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</si>
  <si>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</si>
  <si>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</si>
  <si>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</si>
  <si>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</si>
  <si>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</si>
  <si>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</si>
  <si>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</si>
  <si>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</si>
  <si>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</si>
  <si>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</si>
  <si>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</si>
  <si>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</si>
  <si>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</si>
  <si>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</si>
  <si>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</si>
  <si>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</si>
  <si>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</si>
  <si>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</si>
  <si>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</si>
  <si>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</si>
  <si>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</si>
  <si>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</si>
  <si>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</si>
  <si>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</si>
  <si>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</si>
  <si>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</si>
  <si>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</si>
  <si>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</si>
  <si>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</si>
  <si>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</si>
  <si>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</si>
  <si>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</si>
  <si>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</si>
  <si>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</si>
  <si>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</si>
  <si>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</si>
  <si>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</si>
  <si>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</si>
  <si>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</si>
  <si>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</si>
  <si>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</si>
  <si>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</si>
  <si>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</si>
  <si>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</si>
  <si>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</si>
  <si>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</si>
  <si>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</si>
  <si>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</si>
  <si>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</si>
  <si>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</si>
  <si>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</si>
  <si>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</si>
  <si>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</si>
  <si>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</si>
  <si>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</si>
  <si>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</si>
  <si>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</si>
  <si>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</si>
  <si>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</si>
  <si>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</si>
  <si>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</si>
  <si>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</si>
  <si>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</si>
  <si>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</si>
  <si>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</si>
  <si>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</si>
  <si>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</si>
  <si>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</si>
  <si>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</si>
  <si>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</si>
  <si>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</si>
  <si>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</si>
  <si>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</si>
  <si>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</si>
  <si>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</si>
  <si>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</si>
  <si>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</si>
  <si>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</si>
  <si>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</si>
  <si>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</si>
  <si>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</si>
  <si>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</si>
  <si>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</si>
  <si>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</si>
  <si>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</si>
  <si>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</si>
  <si>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</si>
  <si>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</si>
  <si>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</si>
  <si>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</si>
  <si>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</si>
  <si>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</si>
  <si>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</si>
  <si>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</si>
  <si>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</si>
  <si>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</si>
  <si>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</si>
  <si>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</si>
  <si>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</si>
  <si>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</si>
  <si>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</si>
  <si>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</si>
  <si>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</si>
  <si>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</si>
  <si>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</si>
  <si>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</si>
  <si>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</si>
  <si>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</si>
  <si>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</si>
  <si>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</si>
  <si>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</si>
  <si>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</si>
  <si>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</si>
  <si>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</si>
  <si>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</si>
  <si>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</si>
  <si>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</si>
  <si>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</si>
  <si>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</si>
  <si>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</si>
  <si>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</si>
  <si>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</si>
  <si>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</si>
  <si>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</si>
  <si>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</si>
  <si>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</si>
  <si>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</si>
  <si>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</si>
  <si>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</si>
  <si>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</si>
  <si>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</si>
  <si>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</si>
  <si>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</si>
  <si>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</si>
  <si>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</si>
  <si>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</si>
  <si>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</si>
  <si>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</si>
  <si>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</si>
  <si>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</si>
  <si>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</si>
  <si>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</si>
  <si>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</si>
  <si>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</si>
  <si>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</si>
  <si>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</si>
  <si>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</si>
  <si>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</si>
  <si>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</si>
  <si>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</si>
  <si>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</si>
  <si>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</si>
  <si>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</si>
  <si>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</si>
  <si>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</si>
  <si>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</si>
  <si>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</si>
  <si>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</si>
  <si>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</si>
  <si>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</si>
  <si>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</si>
  <si>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</si>
  <si>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</si>
  <si>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</si>
  <si>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</si>
  <si>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</si>
  <si>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</si>
  <si>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</si>
  <si>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</si>
  <si>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</si>
  <si>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</si>
  <si>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</si>
  <si>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</si>
  <si>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</si>
  <si>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</si>
  <si>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</si>
  <si>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</si>
  <si>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</si>
  <si>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</si>
  <si>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</si>
  <si>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</si>
  <si>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</si>
  <si>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</si>
  <si>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</si>
  <si>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</si>
  <si>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</si>
  <si>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</si>
  <si>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</si>
  <si>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</si>
  <si>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</si>
  <si>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</si>
  <si>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</si>
  <si>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</si>
  <si>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</si>
  <si>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</si>
  <si>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</si>
  <si>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</si>
  <si>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</si>
  <si>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</si>
  <si>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</si>
  <si>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</si>
  <si>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</si>
  <si>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</si>
  <si>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</si>
  <si>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</si>
  <si>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</si>
  <si>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</si>
  <si>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</si>
  <si>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</si>
  <si>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</si>
  <si>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</si>
  <si>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</si>
  <si>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</si>
  <si>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</si>
  <si>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</si>
  <si>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</si>
  <si>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</si>
  <si>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</si>
  <si>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</si>
  <si>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</si>
  <si>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</si>
  <si>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</si>
  <si>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</si>
  <si>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</si>
  <si>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</si>
  <si>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</si>
  <si>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</si>
  <si>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</si>
  <si>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</si>
  <si>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</si>
  <si>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</si>
  <si>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</si>
  <si>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</si>
  <si>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</si>
  <si>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</si>
  <si>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</si>
  <si>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</si>
  <si>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</si>
  <si>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</si>
  <si>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</si>
  <si>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</si>
  <si>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</si>
  <si>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</si>
  <si>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</si>
  <si>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</si>
  <si>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</si>
  <si>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</si>
  <si>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</si>
  <si>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</si>
  <si>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</si>
  <si>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</si>
  <si>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</si>
  <si>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</si>
  <si>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</si>
  <si>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</si>
  <si>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</si>
  <si>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</si>
  <si>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</si>
  <si>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</si>
  <si>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</si>
  <si>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</si>
  <si>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</si>
  <si>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</si>
  <si>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</si>
  <si>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</si>
  <si>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</si>
  <si>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</si>
  <si>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</si>
  <si>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</si>
  <si>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</si>
  <si>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</si>
  <si>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</si>
  <si>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</si>
  <si>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</si>
  <si>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</si>
  <si>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</si>
  <si>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</si>
  <si>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</si>
  <si>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</si>
  <si>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</si>
  <si>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</si>
  <si>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</si>
  <si>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</si>
  <si>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</si>
  <si>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</si>
  <si>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</si>
  <si>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</si>
  <si>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</si>
  <si>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</si>
  <si>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</si>
  <si>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</si>
  <si>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</si>
  <si>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</si>
  <si>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</si>
  <si>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</si>
  <si>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</si>
  <si>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</si>
  <si>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</si>
  <si>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</si>
  <si>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</si>
  <si>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</si>
  <si>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</si>
  <si>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</si>
  <si>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</si>
  <si>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</si>
  <si>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</si>
  <si>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</si>
  <si>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</si>
  <si>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</si>
  <si>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</si>
  <si>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</si>
  <si>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</si>
  <si>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</si>
  <si>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</si>
  <si>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</si>
  <si>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</si>
  <si>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</si>
  <si>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</si>
  <si>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</si>
  <si>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</si>
  <si>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</si>
  <si>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</si>
  <si>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</si>
  <si>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</si>
  <si>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</si>
  <si>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</si>
  <si>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</si>
  <si>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</si>
  <si>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</si>
  <si>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</si>
  <si>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</si>
  <si>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</si>
  <si>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</si>
  <si>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</si>
  <si>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</si>
  <si>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</si>
  <si>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</si>
  <si>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</si>
  <si>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</si>
  <si>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</si>
  <si>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</si>
  <si>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</si>
  <si>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</si>
  <si>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</si>
  <si>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</si>
  <si>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</si>
  <si>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</si>
  <si>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</si>
  <si>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</si>
  <si>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</si>
  <si>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</si>
  <si>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</si>
  <si>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</si>
  <si>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</si>
  <si>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</si>
  <si>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</si>
  <si>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</si>
  <si>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</si>
  <si>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</si>
  <si>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</si>
  <si>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</si>
  <si>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</si>
  <si>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</si>
  <si>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</si>
  <si>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</si>
  <si>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</si>
  <si>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</si>
  <si>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</si>
  <si>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</si>
  <si>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</si>
  <si>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</si>
  <si>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</si>
  <si>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</si>
  <si>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</si>
  <si>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</si>
  <si>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</si>
  <si>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</si>
  <si>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</si>
  <si>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</si>
  <si>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</si>
  <si>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</si>
  <si>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</si>
  <si>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</si>
  <si>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</si>
  <si>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</si>
  <si>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</si>
  <si>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</si>
  <si>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</si>
  <si>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</si>
  <si>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</si>
  <si>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</si>
  <si>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</si>
  <si>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</si>
  <si>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</si>
  <si>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</si>
  <si>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</si>
  <si>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</si>
  <si>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</si>
  <si>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</si>
  <si>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</si>
  <si>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</si>
  <si>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</si>
  <si>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</si>
  <si>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</si>
  <si>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</si>
  <si>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</si>
  <si>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</si>
  <si>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</si>
  <si>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</si>
  <si>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</si>
  <si>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</si>
  <si>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</si>
  <si>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</si>
  <si>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</si>
  <si>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</si>
  <si>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</si>
  <si>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</si>
  <si>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</si>
  <si>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</si>
  <si>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</si>
  <si>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</si>
  <si>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</si>
  <si>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</si>
  <si>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</si>
  <si>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</si>
  <si>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</si>
  <si>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</si>
  <si>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</si>
  <si>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</si>
  <si>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</si>
  <si>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</si>
  <si>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</si>
  <si>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</si>
  <si>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</si>
  <si>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</si>
  <si>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</si>
  <si>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</si>
  <si>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</si>
  <si>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</si>
  <si>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</si>
  <si>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</si>
  <si>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</si>
  <si>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</si>
  <si>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</si>
  <si>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</si>
  <si>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</si>
  <si>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</si>
  <si>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</si>
  <si>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</si>
  <si>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</si>
  <si>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</si>
  <si>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</si>
  <si>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</si>
  <si>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</si>
  <si>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</si>
  <si>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</si>
  <si>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</si>
  <si>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</si>
  <si>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</si>
  <si>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</si>
  <si>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</si>
  <si>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</si>
  <si>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</si>
  <si>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</si>
  <si>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</si>
  <si>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</si>
  <si>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</si>
  <si>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</si>
  <si>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</si>
  <si>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</si>
  <si>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</si>
  <si>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</si>
  <si>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</si>
  <si>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</si>
  <si>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</si>
  <si>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</si>
  <si>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</si>
  <si>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</si>
  <si>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</si>
  <si>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</si>
  <si>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</si>
  <si>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</si>
  <si>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</si>
  <si>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</si>
  <si>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</si>
  <si>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</si>
  <si>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</si>
  <si>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</si>
  <si>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</si>
  <si>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</si>
  <si>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</si>
  <si>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</si>
  <si>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</si>
  <si>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</si>
  <si>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</si>
  <si>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</si>
  <si>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</si>
  <si>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</si>
  <si>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</si>
  <si>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</si>
  <si>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</si>
  <si>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</si>
  <si>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</si>
  <si>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</si>
  <si>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</si>
  <si>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</si>
  <si>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</si>
  <si>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</si>
  <si>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</si>
  <si>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</si>
  <si>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</si>
  <si>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</si>
  <si>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</si>
  <si>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</si>
  <si>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</si>
  <si>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</si>
  <si>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</si>
  <si>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</si>
  <si>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</si>
  <si>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</si>
  <si>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</si>
  <si>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</si>
  <si>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</si>
  <si>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</si>
  <si>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</si>
  <si>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</si>
  <si>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</si>
  <si>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</si>
  <si>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</si>
  <si>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</si>
  <si>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</si>
  <si>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</si>
  <si>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</si>
  <si>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</si>
  <si>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</si>
  <si>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</si>
  <si>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</si>
  <si>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</si>
  <si>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</si>
  <si>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</si>
  <si>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</si>
  <si>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</si>
  <si>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</si>
  <si>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</si>
  <si>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</si>
  <si>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</si>
  <si>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</si>
  <si>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</si>
  <si>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</si>
  <si>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</si>
  <si>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</si>
  <si>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</si>
  <si>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</si>
  <si>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</si>
  <si>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</si>
  <si>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</si>
  <si>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</si>
  <si>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</si>
  <si>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</si>
  <si>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</si>
  <si>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</si>
  <si>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</si>
  <si>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</si>
  <si>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</si>
  <si>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</si>
  <si>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</si>
  <si>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</si>
  <si>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</si>
  <si>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</si>
  <si>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</si>
  <si>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</si>
  <si>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</si>
  <si>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</si>
  <si>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</si>
  <si>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</si>
  <si>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</si>
  <si>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</si>
  <si>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</si>
  <si>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</si>
  <si>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</si>
  <si>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</si>
  <si>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</si>
  <si>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</si>
  <si>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</si>
  <si>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</si>
  <si>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</si>
  <si>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</si>
  <si>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</si>
  <si>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</si>
  <si>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</si>
  <si>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</si>
  <si>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</si>
  <si>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</si>
  <si>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</si>
  <si>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</si>
  <si>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</si>
  <si>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</si>
  <si>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</si>
  <si>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</si>
  <si>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</si>
  <si>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</si>
  <si>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</si>
  <si>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</si>
  <si>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</si>
  <si>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</si>
  <si>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</si>
  <si>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</si>
  <si>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</si>
  <si>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</si>
  <si>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</si>
  <si>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</si>
  <si>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</si>
  <si>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</si>
  <si>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</si>
  <si>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</si>
  <si>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</si>
  <si>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</si>
  <si>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</si>
  <si>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</si>
  <si>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</si>
  <si>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</si>
  <si>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</si>
  <si>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</si>
  <si>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</si>
  <si>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</si>
  <si>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</si>
  <si>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</si>
  <si>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</si>
  <si>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</si>
  <si>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</si>
  <si>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</si>
  <si>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</si>
  <si>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</si>
  <si>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</si>
  <si>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</si>
  <si>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</si>
  <si>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</si>
  <si>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</si>
  <si>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</si>
  <si>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</si>
  <si>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</si>
  <si>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</si>
  <si>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</si>
  <si>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</si>
  <si>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</si>
  <si>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</si>
  <si>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</si>
  <si>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</si>
  <si>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</si>
  <si>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</si>
  <si>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</si>
  <si>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</si>
  <si>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</si>
  <si>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</si>
  <si>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</si>
  <si>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</si>
  <si>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</si>
  <si>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</si>
  <si>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</si>
  <si>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</si>
  <si>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</si>
  <si>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</si>
  <si>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</si>
  <si>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</si>
  <si>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</si>
  <si>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</si>
  <si>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</si>
  <si>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</si>
  <si>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</si>
  <si>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</si>
  <si>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</si>
  <si>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</si>
  <si>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</si>
  <si>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</si>
  <si>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</si>
  <si>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</si>
  <si>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</si>
  <si>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</si>
  <si>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</si>
  <si>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</si>
  <si>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</si>
  <si>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</si>
  <si>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</si>
  <si>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</si>
  <si>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</si>
  <si>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</si>
  <si>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</si>
  <si>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</si>
  <si>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</si>
  <si>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</si>
  <si>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</si>
  <si>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</si>
  <si>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</si>
  <si>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</si>
  <si>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</si>
  <si>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</si>
  <si>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</si>
  <si>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</si>
  <si>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</si>
  <si>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</si>
  <si>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</si>
  <si>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</si>
  <si>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</si>
  <si>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</si>
  <si>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</si>
  <si>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</si>
  <si>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</si>
  <si>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</si>
  <si>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</si>
  <si>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</si>
  <si>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</si>
  <si>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</si>
  <si>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</si>
  <si>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</si>
  <si>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</si>
  <si>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</si>
  <si>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</si>
  <si>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</si>
  <si>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</si>
  <si>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</si>
  <si>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</si>
  <si>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</si>
  <si>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</si>
  <si>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</si>
  <si>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</si>
  <si>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</si>
  <si>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</si>
  <si>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</si>
  <si>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</si>
  <si>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</si>
  <si>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</si>
  <si>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</si>
  <si>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</si>
  <si>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</si>
  <si>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</si>
  <si>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</si>
  <si>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</si>
  <si>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</si>
  <si>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</si>
  <si>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</si>
  <si>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</si>
  <si>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</si>
  <si>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</si>
  <si>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</si>
  <si>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</si>
  <si>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</si>
  <si>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</si>
  <si>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</si>
  <si>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</si>
  <si>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</si>
  <si>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</si>
  <si>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</si>
  <si>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</si>
  <si>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</si>
  <si>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</si>
  <si>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</si>
  <si>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</si>
  <si>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</si>
  <si>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</si>
  <si>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</si>
  <si>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</si>
  <si>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</si>
  <si>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</si>
  <si>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</si>
  <si>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</si>
  <si>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</si>
  <si>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</si>
  <si>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</si>
  <si>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</si>
  <si>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</si>
  <si>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</si>
  <si>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</si>
  <si>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</si>
  <si>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</si>
  <si>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</si>
  <si>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</si>
  <si>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</si>
  <si>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</si>
  <si>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</si>
  <si>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</si>
  <si>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</si>
  <si>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</si>
  <si>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</si>
  <si>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</si>
  <si>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</si>
  <si>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</si>
  <si>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</si>
  <si>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</si>
  <si>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</si>
  <si>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</si>
  <si>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</si>
  <si>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</si>
  <si>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</si>
  <si>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</si>
  <si>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</si>
  <si>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</si>
  <si>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</si>
  <si>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</si>
  <si>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</si>
  <si>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</si>
  <si>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</si>
  <si>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</si>
  <si>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</si>
  <si>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</si>
  <si>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</si>
  <si>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</si>
  <si>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</si>
  <si>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</si>
  <si>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</si>
  <si>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</si>
  <si>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</si>
  <si>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</si>
  <si>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</si>
  <si>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</si>
  <si>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</si>
  <si>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</si>
  <si>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</si>
  <si>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</si>
  <si>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</si>
  <si>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</si>
  <si>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</si>
  <si>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</si>
  <si>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</si>
  <si>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</si>
  <si>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</si>
  <si>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</si>
  <si>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</si>
  <si>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</si>
  <si>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</si>
  <si>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</si>
  <si>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</si>
  <si>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</si>
  <si>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</si>
  <si>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</si>
  <si>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</si>
  <si>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</si>
  <si>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</si>
  <si>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</si>
  <si>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</si>
  <si>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</si>
  <si>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</si>
  <si>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</si>
  <si>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</si>
  <si>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</si>
  <si>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</si>
  <si>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</si>
  <si>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</si>
  <si>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</si>
  <si>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</si>
  <si>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</si>
  <si>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</si>
  <si>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</si>
  <si>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</si>
  <si>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</si>
  <si>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</si>
  <si>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</si>
  <si>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</si>
  <si>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</si>
  <si>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</si>
  <si>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</si>
  <si>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</si>
  <si>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</si>
  <si>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</si>
  <si>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</si>
  <si>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</si>
  <si>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</si>
  <si>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</si>
  <si>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</si>
  <si>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</si>
  <si>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</si>
  <si>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</si>
  <si>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</si>
  <si>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</si>
  <si>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</si>
  <si>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</si>
  <si>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</si>
  <si>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</si>
  <si>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</si>
  <si>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</si>
  <si>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</si>
  <si>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</si>
  <si>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</si>
  <si>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</si>
  <si>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</si>
  <si>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</si>
  <si>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</si>
  <si>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</si>
  <si>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</si>
  <si>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</si>
  <si>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</si>
  <si>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</si>
  <si>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</si>
  <si>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</si>
  <si>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</si>
  <si>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</si>
  <si>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</si>
  <si>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</si>
  <si>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</si>
  <si>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</si>
  <si>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</si>
  <si>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</si>
  <si>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</si>
  <si>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</si>
  <si>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</si>
  <si>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</si>
  <si>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</si>
  <si>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</si>
  <si>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</si>
  <si>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</si>
  <si>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</si>
  <si>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</si>
  <si>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</si>
  <si>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</si>
  <si>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</si>
  <si>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</si>
  <si>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</si>
  <si>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</si>
  <si>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</si>
  <si>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</si>
  <si>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</si>
  <si>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</si>
  <si>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</si>
  <si>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</si>
  <si>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</si>
  <si>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</si>
  <si>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</si>
  <si>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</si>
  <si>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</si>
  <si>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</si>
  <si>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</si>
  <si>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</si>
  <si>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</si>
  <si>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</si>
  <si>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</si>
  <si>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</si>
  <si>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</si>
  <si>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</si>
  <si>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</si>
  <si>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</si>
  <si>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</si>
  <si>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</si>
  <si>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</si>
  <si>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</si>
  <si>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</si>
  <si>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</si>
  <si>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</si>
  <si>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</si>
  <si>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</si>
  <si>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</si>
  <si>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</si>
  <si>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</si>
  <si>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</si>
  <si>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</si>
  <si>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</si>
  <si>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</si>
  <si>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</si>
  <si>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</si>
  <si>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</si>
  <si>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</si>
  <si>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</si>
  <si>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</si>
  <si>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</si>
  <si>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</si>
  <si>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</si>
  <si>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</si>
  <si>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</si>
  <si>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</si>
  <si>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</si>
  <si>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</si>
  <si>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</si>
  <si>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</si>
  <si>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</si>
  <si>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</si>
  <si>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</si>
  <si>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</si>
  <si>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</si>
  <si>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</si>
  <si>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</si>
  <si>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</si>
  <si>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</si>
  <si>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</si>
  <si>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</si>
  <si>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</si>
  <si>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</si>
  <si>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</si>
  <si>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</si>
  <si>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</si>
  <si>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</si>
  <si>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</si>
  <si>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</si>
  <si>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</si>
  <si>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</si>
  <si>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</si>
  <si>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</si>
  <si>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</si>
  <si>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</si>
  <si>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</si>
  <si>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</si>
  <si>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</si>
  <si>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</si>
  <si>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</si>
  <si>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</si>
  <si>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</si>
  <si>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</si>
  <si>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</si>
  <si>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</si>
  <si>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</si>
  <si>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</si>
  <si>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</si>
  <si>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</si>
  <si>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</si>
  <si>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</si>
  <si>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</si>
  <si>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</si>
  <si>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</si>
  <si>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</si>
  <si>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</si>
  <si>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</si>
  <si>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</si>
  <si>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</si>
  <si>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</si>
  <si>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</si>
  <si>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</si>
  <si>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</si>
  <si>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</si>
  <si>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</si>
  <si>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</si>
  <si>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</si>
  <si>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</si>
  <si>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</si>
  <si>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</si>
  <si>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</si>
  <si>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</si>
  <si>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</si>
  <si>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</si>
  <si>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</si>
  <si>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</si>
  <si>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</si>
  <si>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</si>
  <si>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</si>
  <si>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</si>
  <si>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</si>
  <si>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</si>
  <si>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</si>
  <si>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</si>
  <si>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</si>
  <si>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</si>
  <si>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</si>
  <si>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</si>
  <si>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</si>
  <si>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</si>
  <si>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</si>
  <si>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</si>
  <si>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</si>
  <si>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</si>
  <si>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</si>
  <si>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</si>
  <si>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</si>
  <si>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</si>
  <si>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</si>
  <si>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</si>
  <si>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</si>
  <si>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</si>
  <si>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</si>
  <si>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</si>
  <si>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</si>
  <si>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</si>
  <si>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</si>
  <si>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</si>
  <si>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</si>
  <si>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</si>
  <si>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</si>
  <si>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</si>
  <si>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</si>
  <si>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</si>
  <si>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</si>
  <si>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</si>
  <si>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</si>
  <si>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</si>
  <si>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</si>
  <si>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</si>
  <si>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</si>
  <si>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</si>
  <si>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</si>
  <si>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</si>
  <si>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</si>
  <si>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</si>
  <si>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</si>
  <si>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</si>
  <si>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</si>
  <si>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</si>
  <si>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</si>
  <si>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</si>
  <si>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</si>
  <si>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</si>
  <si>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</si>
  <si>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</si>
  <si>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</si>
  <si>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</si>
  <si>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</si>
  <si>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</si>
  <si>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</si>
  <si>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</si>
  <si>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</si>
  <si>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</si>
  <si>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</si>
  <si>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</si>
  <si>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</si>
  <si>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</si>
  <si>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</si>
  <si>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</si>
  <si>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</si>
  <si>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</si>
  <si>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</si>
  <si>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</si>
  <si>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</si>
  <si>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</si>
  <si>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</si>
  <si>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</si>
  <si>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</si>
  <si>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</si>
  <si>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</si>
  <si>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</si>
  <si>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</si>
  <si>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</si>
  <si>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</si>
  <si>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</si>
  <si>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</si>
  <si>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</si>
  <si>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</si>
  <si>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</si>
  <si>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</si>
  <si>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</si>
  <si>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</si>
  <si>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</si>
  <si>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</si>
  <si>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</si>
  <si>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</si>
  <si>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</si>
  <si>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</si>
  <si>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</si>
  <si>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</si>
  <si>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</si>
  <si>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</si>
  <si>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</si>
  <si>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</si>
  <si>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</si>
  <si>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</si>
  <si>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</si>
  <si>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</si>
  <si>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</si>
  <si>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</si>
  <si>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</si>
  <si>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</si>
  <si>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</si>
  <si>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</si>
  <si>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</si>
  <si>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</si>
  <si>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</si>
  <si>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</si>
  <si>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</si>
  <si>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</si>
  <si>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</si>
  <si>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</si>
  <si>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</si>
  <si>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</si>
  <si>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</si>
  <si>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</si>
  <si>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</si>
  <si>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</si>
  <si>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</si>
  <si>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</si>
  <si>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</si>
  <si>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</si>
  <si>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</si>
  <si>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</si>
  <si>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</si>
  <si>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</si>
  <si>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</si>
  <si>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</si>
  <si>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</si>
  <si>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</si>
  <si>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</si>
  <si>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</si>
  <si>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</si>
  <si>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</si>
  <si>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</si>
  <si>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</si>
  <si>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</si>
  <si>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</si>
  <si>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</si>
  <si>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</si>
  <si>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</si>
  <si>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</si>
  <si>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</si>
  <si>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</si>
  <si>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</si>
  <si>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</si>
  <si>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</si>
  <si>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</si>
  <si>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</si>
  <si>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</si>
  <si>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</si>
  <si>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</si>
  <si>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</si>
  <si>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</si>
  <si>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</si>
  <si>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</si>
  <si>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</si>
  <si>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</si>
  <si>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</si>
  <si>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</si>
  <si>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</si>
  <si>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</si>
  <si>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</si>
  <si>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</si>
  <si>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</si>
  <si>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</si>
  <si>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</si>
  <si>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</si>
  <si>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</si>
  <si>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</si>
  <si>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</si>
  <si>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</si>
  <si>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</si>
  <si>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</si>
  <si>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</si>
  <si>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</si>
  <si>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</si>
  <si>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</si>
  <si>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</si>
  <si>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</si>
  <si>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</si>
  <si>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</si>
  <si>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</si>
  <si>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</si>
  <si>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</si>
  <si>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</si>
  <si>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</si>
  <si>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</si>
  <si>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</si>
  <si>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</si>
  <si>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</si>
  <si>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</si>
  <si>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</si>
  <si>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</si>
  <si>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</si>
  <si>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</si>
  <si>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</si>
  <si>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</si>
  <si>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</si>
  <si>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</si>
  <si>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</si>
  <si>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</si>
  <si>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</si>
  <si>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</si>
  <si>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</si>
  <si>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</si>
  <si>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</si>
  <si>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</si>
  <si>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</si>
  <si>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</si>
  <si>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</si>
  <si>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</si>
  <si>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</si>
  <si>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</si>
  <si>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</si>
  <si>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</si>
  <si>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</si>
  <si>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</si>
  <si>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</si>
  <si>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</si>
  <si>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</si>
  <si>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</si>
  <si>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</si>
  <si>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</si>
  <si>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</si>
  <si>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</si>
  <si>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</si>
  <si>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</si>
  <si>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</si>
  <si>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</si>
  <si>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</si>
  <si>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</si>
  <si>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</si>
  <si>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</si>
  <si>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</si>
  <si>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</si>
  <si>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</si>
  <si>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</si>
  <si>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</si>
  <si>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</si>
  <si>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</si>
  <si>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</si>
  <si>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</si>
  <si>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</si>
  <si>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</si>
  <si>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</si>
  <si>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</si>
  <si>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</si>
  <si>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</si>
  <si>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</si>
  <si>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</si>
  <si>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</si>
  <si>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</si>
  <si>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</si>
  <si>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</si>
  <si>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</si>
  <si>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</si>
  <si>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</si>
  <si>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</si>
  <si>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</si>
  <si>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</si>
  <si>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</si>
  <si>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</si>
  <si>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</si>
  <si>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</si>
  <si>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</si>
  <si>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</si>
  <si>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</si>
  <si>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</si>
  <si>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</si>
  <si>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</si>
  <si>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</si>
  <si>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</si>
  <si>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</si>
  <si>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</si>
  <si>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</si>
  <si>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</si>
  <si>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</si>
  <si>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</si>
  <si>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</si>
  <si>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</si>
  <si>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</si>
  <si>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</si>
  <si>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</si>
  <si>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</si>
  <si>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</si>
  <si>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</si>
  <si>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</si>
  <si>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</si>
  <si>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</si>
  <si>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</si>
  <si>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</si>
  <si>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</si>
  <si>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</si>
  <si>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</si>
  <si>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</si>
  <si>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</si>
  <si>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</si>
  <si>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</si>
  <si>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</si>
  <si>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</si>
  <si>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</si>
  <si>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</si>
  <si>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</si>
  <si>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</si>
  <si>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</si>
  <si>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</si>
  <si>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</si>
  <si>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</si>
  <si>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</si>
  <si>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</si>
  <si>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</si>
  <si>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</si>
  <si>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</si>
  <si>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</si>
  <si>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</si>
  <si>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</si>
  <si>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</si>
  <si>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</si>
  <si>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</si>
  <si>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</si>
  <si>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</si>
  <si>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</si>
  <si>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</si>
  <si>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</si>
  <si>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</si>
  <si>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</si>
  <si>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</si>
  <si>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</si>
  <si>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</si>
  <si>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</si>
  <si>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</si>
  <si>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</si>
  <si>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</si>
  <si>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</si>
  <si>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</si>
  <si>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</si>
  <si>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</si>
  <si>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</si>
  <si>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</si>
  <si>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</si>
  <si>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</si>
  <si>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</si>
  <si>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</si>
  <si>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</si>
  <si>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</si>
  <si>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</si>
  <si>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</si>
  <si>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</si>
  <si>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</si>
  <si>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</si>
  <si>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</si>
  <si>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</si>
  <si>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</si>
  <si>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</si>
  <si>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</si>
  <si>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</si>
  <si>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</si>
  <si>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</si>
  <si>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</si>
  <si>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</si>
  <si>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</si>
  <si>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</si>
  <si>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</si>
  <si>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</si>
  <si>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</si>
  <si>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</si>
  <si>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</si>
  <si>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</si>
  <si>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</si>
  <si>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</si>
  <si>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</si>
  <si>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</si>
  <si>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</si>
  <si>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</si>
  <si>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</si>
  <si>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</si>
  <si>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</si>
  <si>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</si>
  <si>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</si>
  <si>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</si>
  <si>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</si>
  <si>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</si>
  <si>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</si>
  <si>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</si>
  <si>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</si>
  <si>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</si>
  <si>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</si>
  <si>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</si>
  <si>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</si>
  <si>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</si>
  <si>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</si>
  <si>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</si>
  <si>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</si>
  <si>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</si>
  <si>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</si>
  <si>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</si>
  <si>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</si>
  <si>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</si>
  <si>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</si>
  <si>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</si>
  <si>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</si>
  <si>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</si>
  <si>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</si>
  <si>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</si>
  <si>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</si>
  <si>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</si>
  <si>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</si>
  <si>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</si>
  <si>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</si>
  <si>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</si>
  <si>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</si>
  <si>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</si>
  <si>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</si>
  <si>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</si>
  <si>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</si>
  <si>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</si>
  <si>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</si>
  <si>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</si>
  <si>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</si>
  <si>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</si>
  <si>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</si>
  <si>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</si>
  <si>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</si>
  <si>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</si>
  <si>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</si>
  <si>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</si>
  <si>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</si>
  <si>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</si>
  <si>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</si>
  <si>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</si>
  <si>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</si>
  <si>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</si>
  <si>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</si>
  <si>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</si>
  <si>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</si>
  <si>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</si>
  <si>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</si>
  <si>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</si>
  <si>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</si>
  <si>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</si>
  <si>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</si>
  <si>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</si>
  <si>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</si>
  <si>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</si>
  <si>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</si>
  <si>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</si>
  <si>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</si>
  <si>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</si>
  <si>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</si>
  <si>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</si>
  <si>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</si>
  <si>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</si>
  <si>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</si>
  <si>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</si>
  <si>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</si>
  <si>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</si>
  <si>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</si>
  <si>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</si>
  <si>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</si>
  <si>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</si>
  <si>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</si>
  <si>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</si>
  <si>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</si>
  <si>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</si>
  <si>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</si>
  <si>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</si>
  <si>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</si>
  <si>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</si>
  <si>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</si>
  <si>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</si>
  <si>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</si>
  <si>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</si>
  <si>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</si>
  <si>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</si>
  <si>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</si>
  <si>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</si>
  <si>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</si>
  <si>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</si>
  <si>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</si>
  <si>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</si>
  <si>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</si>
  <si>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</si>
  <si>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</si>
  <si>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</si>
  <si>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</si>
  <si>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</si>
  <si>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</si>
  <si>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</si>
  <si>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</si>
  <si>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</si>
  <si>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</si>
  <si>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</si>
  <si>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</si>
  <si>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</si>
  <si>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</si>
  <si>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</si>
  <si>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</si>
  <si>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</si>
  <si>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</si>
  <si>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</si>
  <si>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</si>
  <si>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</si>
  <si>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</si>
  <si>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</si>
  <si>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</si>
  <si>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</si>
  <si>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</si>
  <si>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</si>
  <si>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</si>
  <si>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</si>
  <si>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</si>
  <si>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</si>
  <si>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</si>
  <si>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</si>
  <si>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</si>
  <si>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</si>
  <si>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</si>
  <si>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</si>
  <si>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</si>
  <si>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</si>
  <si>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</si>
  <si>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</si>
  <si>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</si>
  <si>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</si>
  <si>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</si>
  <si>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</si>
  <si>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</si>
  <si>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</si>
  <si>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</si>
  <si>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</si>
  <si>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</si>
  <si>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</si>
  <si>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</si>
  <si>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</si>
  <si>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</si>
  <si>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</si>
  <si>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</si>
  <si>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</si>
  <si>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</si>
  <si>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</si>
  <si>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</si>
  <si>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</si>
  <si>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</si>
  <si>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</si>
  <si>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</si>
  <si>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</si>
  <si>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</si>
  <si>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</si>
  <si>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</si>
  <si>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</si>
  <si>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</si>
  <si>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</si>
  <si>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</si>
  <si>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</si>
  <si>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</si>
  <si>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</si>
  <si>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</si>
  <si>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</si>
  <si>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</si>
  <si>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</si>
  <si>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</si>
  <si>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</si>
  <si>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</si>
  <si>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</si>
  <si>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</si>
  <si>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</si>
  <si>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</si>
  <si>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</si>
  <si>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</si>
  <si>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</si>
  <si>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</si>
  <si>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</si>
  <si>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</si>
  <si>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</si>
  <si>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</si>
  <si>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</si>
  <si>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</si>
  <si>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</si>
  <si>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</si>
  <si>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</si>
  <si>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</si>
  <si>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</si>
  <si>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</si>
  <si>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</si>
  <si>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</si>
  <si>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</si>
  <si>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</si>
  <si>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</si>
  <si>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</si>
  <si>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</si>
  <si>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</si>
  <si>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</si>
  <si>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</si>
  <si>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</si>
  <si>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</si>
  <si>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</si>
  <si>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</si>
  <si>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</si>
  <si>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</si>
  <si>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</si>
  <si>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</si>
  <si>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</si>
  <si>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</si>
  <si>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</si>
  <si>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</si>
  <si>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</si>
  <si>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</si>
  <si>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</si>
  <si>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</si>
  <si>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</si>
  <si>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</si>
  <si>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</si>
  <si>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</si>
  <si>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</si>
  <si>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</si>
  <si>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</si>
  <si>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</si>
  <si>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</si>
  <si>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</si>
  <si>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</si>
  <si>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</si>
  <si>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</si>
  <si>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</si>
  <si>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</si>
  <si>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</si>
  <si>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</si>
  <si>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</si>
  <si>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</si>
  <si>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</si>
  <si>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</si>
  <si>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</si>
  <si>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</si>
  <si>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</si>
  <si>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</si>
  <si>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</si>
  <si>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</si>
  <si>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</si>
  <si>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</si>
  <si>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</si>
  <si>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</si>
  <si>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</si>
  <si>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</si>
  <si>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</si>
  <si>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</si>
  <si>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</si>
  <si>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</si>
  <si>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</si>
  <si>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</si>
  <si>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</si>
  <si>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</si>
  <si>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</si>
  <si>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</si>
  <si>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</si>
  <si>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</si>
  <si>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</si>
  <si>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</si>
  <si>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</si>
  <si>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</si>
  <si>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</si>
  <si>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</si>
  <si>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</si>
  <si>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</si>
  <si>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</si>
  <si>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</si>
  <si>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</si>
  <si>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</si>
  <si>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</si>
  <si>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</si>
  <si>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</si>
  <si>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</si>
  <si>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</si>
  <si>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</si>
  <si>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</si>
  <si>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</si>
  <si>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</si>
  <si>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</si>
  <si>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</si>
  <si>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</si>
  <si>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</si>
  <si>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</si>
  <si>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</si>
  <si>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</si>
  <si>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</si>
  <si>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</si>
  <si>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</si>
  <si>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</si>
  <si>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</si>
  <si>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</si>
  <si>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</si>
  <si>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</si>
  <si>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</si>
  <si>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</si>
  <si>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</si>
  <si>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</si>
  <si>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</si>
  <si>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</si>
  <si>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</si>
  <si>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</si>
  <si>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</si>
  <si>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</si>
  <si>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</si>
  <si>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</si>
  <si>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</si>
  <si>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</si>
  <si>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</si>
  <si>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</si>
  <si>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</si>
  <si>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</si>
  <si>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</si>
  <si>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</si>
  <si>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</si>
  <si>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</si>
  <si>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</si>
  <si>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</si>
  <si>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</si>
  <si>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</si>
  <si>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</si>
  <si>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</si>
  <si>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</si>
  <si>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</si>
  <si>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</si>
  <si>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</si>
  <si>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</si>
  <si>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</si>
  <si>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</si>
  <si>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</si>
  <si>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</si>
  <si>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</si>
  <si>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</si>
  <si>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</si>
  <si>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</si>
  <si>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</si>
  <si>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</si>
  <si>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</si>
  <si>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</si>
  <si>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</si>
  <si>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</si>
  <si>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</si>
  <si>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</si>
  <si>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</si>
  <si>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</si>
  <si>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</si>
  <si>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</si>
  <si>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</si>
  <si>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</si>
  <si>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</si>
  <si>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</si>
  <si>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</si>
  <si>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</si>
  <si>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</si>
  <si>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</si>
  <si>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</si>
  <si>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</si>
  <si>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</si>
  <si>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</si>
  <si>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</si>
  <si>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</si>
  <si>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</si>
  <si>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</si>
  <si>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</si>
  <si>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</si>
  <si>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</si>
  <si>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</si>
  <si>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</si>
  <si>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</si>
  <si>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</si>
  <si>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</si>
  <si>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</si>
  <si>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</si>
  <si>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</si>
  <si>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</si>
  <si>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</si>
  <si>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</si>
  <si>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</si>
  <si>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</si>
  <si>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</si>
  <si>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</si>
  <si>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</si>
  <si>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</si>
  <si>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</si>
  <si>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</si>
  <si>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</si>
  <si>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</si>
  <si>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</si>
  <si>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</si>
  <si>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</si>
  <si>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</si>
  <si>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</si>
  <si>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</si>
  <si>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</si>
  <si>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</si>
  <si>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</si>
  <si>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</si>
  <si>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</si>
  <si>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</si>
  <si>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</si>
  <si>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</si>
  <si>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</si>
  <si>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</si>
  <si>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</si>
  <si>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</si>
  <si>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</si>
  <si>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</si>
  <si>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</si>
  <si>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</si>
  <si>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</si>
  <si>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</si>
  <si>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</si>
  <si>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</si>
  <si>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</si>
  <si>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</si>
  <si>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</si>
  <si>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</si>
  <si>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</si>
  <si>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</si>
  <si>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</si>
  <si>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</si>
  <si>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</si>
  <si>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</si>
  <si>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</si>
  <si>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</si>
  <si>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</si>
  <si>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</si>
  <si>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</si>
  <si>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</si>
  <si>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</si>
  <si>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</si>
  <si>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</si>
  <si>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</si>
  <si>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</si>
  <si>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</si>
  <si>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</si>
  <si>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</si>
  <si>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</si>
  <si>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</si>
  <si>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</si>
  <si>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</si>
  <si>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</si>
  <si>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</si>
  <si>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</si>
  <si>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</si>
  <si>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</si>
  <si>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</si>
  <si>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</si>
  <si>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</si>
  <si>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</si>
  <si>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</si>
  <si>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</si>
  <si>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</si>
  <si>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</si>
  <si>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</si>
  <si>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</si>
  <si>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</si>
  <si>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</si>
  <si>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</si>
  <si>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</si>
  <si>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</si>
  <si>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</si>
  <si>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</si>
  <si>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</si>
  <si>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</si>
  <si>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</si>
  <si>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</si>
  <si>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</si>
  <si>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</si>
  <si>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</si>
  <si>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</si>
  <si>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</si>
  <si>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</si>
  <si>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</si>
  <si>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</si>
  <si>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</si>
  <si>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</si>
  <si>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</si>
  <si>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</si>
  <si>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</si>
  <si>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</si>
  <si>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</si>
  <si>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</si>
  <si>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</si>
  <si>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</si>
  <si>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</si>
  <si>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</si>
  <si>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</si>
  <si>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</si>
  <si>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</si>
  <si>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</si>
  <si>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</si>
  <si>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</si>
  <si>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</si>
  <si>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</si>
  <si>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</si>
  <si>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</si>
  <si>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</si>
  <si>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</si>
  <si>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</si>
  <si>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</si>
  <si>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</si>
  <si>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</si>
  <si>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</si>
  <si>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</si>
  <si>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</si>
  <si>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</si>
  <si>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</si>
  <si>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</si>
  <si>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</si>
  <si>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</si>
  <si>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</si>
  <si>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</si>
  <si>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</si>
  <si>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</si>
  <si>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</si>
  <si>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</si>
  <si>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</si>
  <si>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</si>
  <si>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</si>
  <si>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</si>
  <si>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</si>
  <si>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</si>
  <si>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</si>
  <si>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</si>
  <si>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</si>
  <si>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</si>
  <si>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</si>
  <si>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</si>
  <si>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</si>
  <si>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</si>
  <si>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</si>
  <si>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</si>
  <si>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</si>
  <si>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</si>
  <si>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</si>
  <si>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</si>
  <si>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</si>
  <si>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</si>
  <si>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</si>
  <si>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</si>
  <si>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</si>
  <si>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</si>
  <si>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</si>
  <si>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</si>
  <si>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</si>
  <si>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</si>
  <si>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</si>
  <si>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</si>
  <si>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</si>
  <si>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</si>
  <si>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</si>
  <si>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</si>
  <si>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</si>
  <si>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</si>
  <si>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</si>
  <si>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</si>
  <si>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</si>
  <si>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</si>
  <si>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</si>
  <si>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</si>
  <si>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</si>
  <si>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</si>
  <si>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</si>
  <si>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</si>
  <si>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</si>
  <si>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</si>
  <si>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</si>
  <si>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</si>
  <si>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</si>
  <si>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</si>
  <si>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</si>
  <si>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</si>
  <si>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</si>
  <si>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</si>
  <si>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</si>
  <si>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</si>
  <si>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</si>
  <si>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</si>
  <si>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</si>
  <si>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</si>
  <si>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</si>
  <si>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</si>
  <si>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</si>
  <si>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</si>
  <si>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</si>
  <si>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</si>
  <si>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</si>
  <si>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</si>
  <si>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</si>
  <si>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</si>
  <si>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</si>
  <si>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</si>
  <si>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</si>
  <si>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</si>
  <si>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</si>
  <si>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</si>
  <si>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</si>
  <si>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</si>
  <si>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</si>
  <si>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</si>
  <si>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</si>
  <si>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</si>
  <si>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</si>
  <si>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</si>
  <si>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</si>
  <si>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</si>
  <si>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</si>
  <si>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</si>
  <si>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</si>
  <si>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</si>
  <si>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</si>
  <si>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</si>
  <si>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</si>
  <si>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</si>
  <si>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</si>
  <si>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</si>
  <si>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</si>
  <si>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</si>
  <si>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</si>
  <si>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</si>
  <si>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</si>
  <si>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</si>
  <si>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</si>
  <si>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</si>
  <si>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</si>
  <si>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</si>
  <si>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</si>
  <si>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</si>
  <si>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</si>
  <si>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</si>
  <si>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</si>
  <si>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</si>
  <si>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</si>
  <si>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</si>
  <si>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</si>
  <si>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</si>
  <si>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</si>
  <si>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</si>
  <si>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</si>
  <si>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</si>
  <si>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</si>
  <si>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</si>
  <si>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</si>
  <si>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</si>
  <si>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</si>
  <si>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</si>
  <si>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</si>
  <si>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</si>
  <si>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</si>
  <si>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</si>
  <si>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</si>
  <si>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</si>
  <si>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</si>
  <si>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</si>
  <si>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</si>
  <si>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</si>
  <si>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</si>
  <si>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</si>
  <si>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</si>
  <si>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</si>
  <si>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</si>
  <si>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</si>
  <si>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</si>
  <si>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</si>
  <si>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</si>
  <si>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</si>
  <si>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</si>
  <si>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</si>
  <si>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</si>
  <si>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</si>
  <si>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</si>
  <si>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</si>
  <si>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</si>
  <si>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</si>
  <si>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</si>
  <si>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</si>
  <si>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</si>
  <si>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</si>
  <si>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</si>
  <si>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</si>
  <si>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</si>
  <si>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</si>
  <si>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</si>
  <si>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</si>
  <si>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</si>
  <si>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</si>
  <si>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</si>
  <si>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</si>
  <si>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</si>
  <si>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</si>
  <si>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</si>
  <si>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</si>
  <si>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</si>
  <si>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</si>
  <si>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</si>
  <si>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</si>
  <si>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</si>
  <si>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</si>
  <si>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</si>
  <si>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</si>
  <si>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</si>
  <si>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</si>
  <si>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</si>
  <si>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</si>
  <si>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</si>
  <si>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</si>
  <si>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</si>
  <si>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</si>
  <si>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</si>
  <si>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</si>
  <si>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</si>
  <si>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</si>
  <si>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</si>
  <si>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</si>
  <si>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</si>
  <si>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</si>
  <si>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</si>
  <si>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</si>
  <si>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</si>
  <si>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</si>
  <si>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</si>
  <si>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</si>
  <si>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</si>
  <si>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</si>
  <si>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</si>
  <si>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</si>
  <si>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</si>
  <si>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</si>
  <si>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</si>
  <si>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</si>
  <si>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</si>
  <si>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</si>
  <si>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</si>
  <si>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</si>
  <si>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</si>
  <si>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</si>
  <si>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</si>
  <si>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</si>
  <si>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</si>
  <si>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</si>
  <si>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</si>
  <si>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</si>
  <si>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</si>
  <si>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</si>
  <si>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</si>
  <si>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</si>
  <si>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</si>
  <si>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</si>
  <si>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</si>
  <si>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</si>
  <si>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</si>
  <si>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</si>
  <si>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</si>
  <si>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</si>
  <si>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</si>
  <si>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</si>
  <si>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</si>
  <si>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</si>
  <si>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</si>
  <si>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</si>
  <si>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</si>
  <si>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</si>
  <si>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</si>
  <si>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</si>
  <si>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</si>
  <si>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</si>
  <si>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</si>
  <si>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</si>
  <si>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</si>
  <si>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</si>
  <si>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</si>
  <si>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</si>
  <si>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</si>
  <si>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</si>
  <si>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</si>
  <si>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</si>
  <si>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</si>
  <si>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</si>
  <si>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</si>
  <si>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</si>
  <si>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</si>
  <si>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</si>
  <si>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</si>
  <si>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</si>
  <si>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</si>
  <si>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</si>
  <si>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</si>
  <si>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</si>
  <si>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</si>
  <si>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</si>
  <si>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</si>
  <si>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</si>
  <si>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</si>
  <si>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</si>
  <si>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</si>
  <si>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</si>
  <si>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</si>
  <si>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</si>
  <si>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</si>
  <si>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</si>
  <si>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</si>
  <si>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</si>
  <si>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</si>
  <si>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</si>
  <si>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</si>
  <si>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</si>
  <si>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</si>
  <si>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</si>
  <si>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</si>
  <si>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</si>
  <si>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</si>
  <si>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</si>
  <si>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</si>
  <si>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</si>
  <si>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</si>
  <si>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</si>
  <si>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</si>
  <si>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</si>
  <si>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</si>
  <si>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</si>
  <si>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</si>
  <si>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</si>
  <si>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</si>
  <si>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</si>
  <si>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</si>
  <si>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</si>
  <si>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</si>
  <si>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</si>
  <si>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</si>
  <si>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</si>
  <si>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</si>
  <si>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</si>
  <si>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</si>
  <si>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</si>
  <si>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</si>
  <si>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</si>
  <si>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</si>
  <si>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</si>
  <si>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</si>
  <si>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</si>
  <si>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</si>
  <si>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</si>
  <si>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</si>
  <si>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</si>
  <si>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</si>
  <si>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</si>
  <si>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</si>
  <si>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</si>
  <si>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</si>
  <si>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</si>
  <si>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</si>
  <si>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</si>
  <si>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</si>
  <si>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</si>
  <si>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</si>
  <si>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</si>
  <si>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</si>
  <si>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</si>
  <si>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</si>
  <si>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</si>
  <si>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</si>
  <si>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</si>
  <si>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</si>
  <si>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</si>
  <si>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</si>
  <si>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</si>
  <si>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</si>
  <si>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</si>
  <si>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</si>
  <si>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</si>
  <si>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</si>
  <si>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</si>
  <si>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</si>
  <si>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</si>
  <si>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</si>
  <si>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</si>
  <si>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</si>
  <si>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</si>
  <si>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</si>
  <si>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</si>
  <si>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</si>
  <si>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</si>
  <si>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</si>
  <si>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</si>
  <si>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</si>
  <si>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</si>
  <si>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</si>
  <si>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</si>
  <si>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</si>
  <si>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</si>
  <si>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</si>
  <si>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</si>
  <si>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</si>
  <si>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</si>
  <si>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</si>
  <si>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</si>
  <si>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</si>
  <si>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</si>
  <si>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</si>
  <si>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</si>
  <si>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</si>
  <si>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</si>
  <si>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</si>
  <si>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</si>
  <si>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</si>
  <si>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</si>
  <si>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</si>
  <si>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</si>
  <si>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</si>
  <si>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</si>
  <si>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</si>
  <si>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</si>
  <si>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</si>
  <si>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</si>
  <si>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</si>
  <si>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</si>
  <si>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</si>
  <si>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</si>
  <si>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</si>
  <si>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</si>
  <si>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</si>
  <si>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</si>
  <si>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</si>
  <si>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</si>
  <si>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</si>
  <si>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</si>
  <si>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</si>
  <si>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</si>
  <si>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</si>
  <si>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</si>
  <si>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</si>
  <si>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</si>
  <si>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</si>
  <si>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</si>
  <si>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</si>
  <si>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</si>
  <si>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</si>
  <si>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</si>
  <si>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</si>
  <si>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</si>
  <si>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</si>
  <si>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</si>
  <si>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</si>
  <si>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</si>
  <si>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</si>
  <si>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</si>
  <si>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</si>
  <si>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</si>
  <si>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</si>
  <si>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</si>
  <si>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</si>
  <si>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</si>
  <si>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</si>
  <si>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</si>
  <si>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</si>
  <si>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</si>
  <si>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</si>
  <si>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</si>
  <si>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</si>
  <si>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</si>
  <si>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</si>
  <si>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</si>
  <si>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</si>
  <si>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</si>
  <si>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</si>
  <si>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</si>
  <si>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</si>
  <si>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</si>
  <si>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</si>
  <si>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</si>
  <si>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</si>
  <si>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</si>
  <si>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</si>
  <si>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</si>
  <si>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</si>
  <si>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</si>
  <si>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</si>
  <si>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</si>
  <si>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</si>
  <si>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</si>
  <si>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</si>
  <si>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</si>
  <si>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</si>
  <si>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</si>
  <si>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</si>
  <si>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</si>
  <si>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</si>
  <si>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</si>
  <si>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</si>
  <si>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</si>
  <si>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</si>
  <si>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</si>
  <si>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</si>
  <si>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</si>
  <si>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</si>
  <si>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</si>
  <si>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</si>
  <si>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</si>
  <si>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</si>
  <si>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</si>
  <si>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</si>
  <si>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</si>
  <si>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</si>
  <si>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</si>
  <si>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</si>
  <si>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</si>
  <si>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</si>
  <si>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</si>
  <si>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</si>
  <si>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</si>
  <si>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</si>
  <si>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</si>
  <si>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</si>
  <si>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</si>
  <si>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</si>
  <si>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</si>
  <si>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</si>
  <si>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</si>
  <si>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</si>
  <si>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</si>
  <si>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</si>
  <si>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</si>
  <si>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</si>
  <si>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</si>
  <si>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</si>
  <si>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</si>
  <si>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</si>
  <si>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</si>
  <si>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</si>
  <si>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</si>
  <si>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</si>
  <si>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</si>
  <si>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</si>
  <si>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</si>
  <si>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</si>
  <si>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</si>
  <si>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</si>
  <si>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</si>
  <si>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</si>
  <si>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</si>
  <si>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</si>
  <si>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</si>
  <si>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</si>
  <si>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</si>
  <si>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</si>
  <si>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</si>
  <si>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</si>
  <si>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</si>
  <si>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</si>
  <si>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</si>
  <si>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</si>
  <si>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</si>
  <si>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</si>
  <si>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</si>
  <si>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</si>
  <si>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</si>
  <si>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</si>
  <si>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</si>
  <si>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</si>
  <si>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</si>
  <si>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</si>
  <si>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</si>
  <si>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</si>
  <si>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</si>
  <si>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</si>
  <si>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</si>
  <si>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</si>
  <si>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</si>
  <si>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</si>
  <si>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</si>
  <si>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</si>
  <si>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</si>
  <si>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</si>
  <si>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</si>
  <si>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</si>
  <si>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</si>
  <si>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</si>
  <si>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</si>
  <si>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</si>
  <si>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</si>
  <si>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</si>
  <si>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</si>
  <si>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</si>
  <si>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</si>
  <si>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</si>
  <si>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</si>
  <si>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</si>
  <si>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</si>
  <si>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</si>
  <si>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</si>
  <si>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</si>
  <si>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</si>
  <si>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</si>
  <si>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</si>
  <si>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</si>
  <si>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</si>
  <si>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</si>
  <si>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</si>
  <si>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</si>
  <si>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</si>
  <si>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</si>
  <si>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</si>
  <si>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</si>
  <si>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</si>
  <si>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</si>
  <si>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</si>
  <si>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</si>
  <si>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</si>
  <si>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</si>
  <si>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</si>
  <si>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</si>
  <si>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</si>
  <si>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</si>
  <si>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</si>
  <si>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</si>
  <si>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</si>
  <si>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</si>
  <si>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</si>
  <si>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</si>
  <si>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</si>
  <si>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</si>
  <si>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</si>
  <si>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</si>
  <si>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</si>
  <si>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</si>
  <si>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</si>
  <si>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</si>
  <si>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</si>
  <si>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</si>
  <si>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</si>
  <si>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</si>
  <si>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</si>
  <si>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</si>
  <si>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</si>
  <si>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</si>
  <si>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</si>
  <si>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</si>
  <si>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</si>
  <si>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</si>
  <si>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</si>
  <si>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</si>
  <si>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</si>
  <si>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</si>
  <si>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</si>
  <si>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</si>
  <si>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</si>
  <si>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</si>
  <si>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</si>
  <si>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</si>
  <si>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</si>
  <si>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</si>
  <si>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</si>
  <si>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</si>
  <si>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</si>
  <si>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</si>
  <si>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</si>
  <si>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</si>
  <si>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</si>
  <si>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</si>
  <si>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</si>
  <si>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</si>
  <si>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</si>
  <si>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</si>
  <si>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</si>
  <si>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</si>
  <si>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</si>
  <si>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</si>
  <si>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</si>
  <si>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</si>
  <si>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</si>
  <si>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</si>
  <si>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</si>
  <si>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</si>
  <si>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</si>
  <si>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</si>
  <si>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</si>
  <si>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</si>
  <si>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</si>
  <si>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</si>
  <si>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</si>
  <si>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</si>
  <si>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</si>
  <si>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</si>
  <si>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</si>
  <si>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</si>
  <si>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</si>
  <si>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</si>
  <si>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</si>
  <si>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</si>
  <si>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</si>
  <si>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</si>
  <si>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</si>
  <si>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</si>
  <si>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</si>
  <si>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</si>
  <si>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</si>
  <si>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</si>
  <si>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</si>
  <si>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</si>
  <si>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</si>
  <si>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</si>
  <si>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</si>
  <si>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</si>
  <si>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</si>
  <si>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</si>
  <si>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</si>
  <si>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</si>
  <si>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</si>
  <si>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</si>
  <si>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</si>
  <si>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</si>
  <si>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</si>
  <si>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</si>
  <si>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</si>
  <si>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</si>
  <si>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</si>
  <si>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</si>
  <si>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</si>
  <si>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</si>
  <si>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</si>
  <si>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</si>
  <si>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</si>
  <si>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</si>
  <si>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</si>
  <si>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</si>
  <si>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</si>
  <si>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</si>
  <si>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</si>
  <si>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</si>
  <si>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</si>
  <si>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</si>
  <si>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</si>
  <si>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</si>
  <si>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</si>
  <si>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</si>
  <si>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</si>
  <si>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</si>
  <si>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</si>
  <si>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</si>
  <si>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</si>
  <si>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</si>
  <si>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</si>
  <si>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</si>
  <si>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</si>
  <si>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</si>
  <si>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</si>
  <si>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</si>
  <si>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</si>
  <si>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</si>
  <si>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</si>
  <si>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</si>
  <si>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</si>
  <si>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</si>
  <si>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</si>
  <si>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</si>
  <si>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</si>
  <si>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</si>
  <si>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</si>
  <si>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</si>
  <si>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</si>
  <si>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</si>
  <si>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</si>
  <si>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</si>
  <si>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</si>
  <si>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</si>
  <si>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</si>
  <si>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</si>
  <si>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</si>
  <si>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</si>
  <si>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</si>
  <si>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</si>
  <si>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</si>
  <si>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</si>
  <si>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</si>
  <si>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</si>
  <si>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</si>
  <si>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</si>
  <si>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</si>
  <si>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</si>
  <si>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</si>
  <si>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</si>
  <si>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</si>
  <si>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</si>
  <si>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</si>
  <si>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</si>
  <si>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</si>
  <si>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</si>
  <si>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</si>
  <si>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</si>
  <si>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</si>
  <si>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</si>
  <si>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</si>
  <si>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</si>
  <si>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</si>
  <si>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</si>
  <si>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</si>
  <si>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</si>
  <si>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</si>
  <si>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</si>
  <si>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</si>
  <si>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</si>
  <si>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</si>
  <si>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</si>
  <si>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</si>
  <si>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</si>
  <si>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</si>
  <si>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</si>
  <si>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</si>
  <si>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</si>
  <si>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</si>
  <si>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</si>
  <si>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</si>
  <si>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</si>
  <si>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</si>
  <si>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</si>
  <si>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</si>
  <si>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</si>
  <si>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</si>
  <si>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</si>
  <si>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</si>
  <si>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</si>
  <si>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</si>
  <si>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</si>
  <si>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</si>
  <si>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</si>
  <si>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</si>
  <si>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</si>
  <si>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</si>
  <si>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</si>
  <si>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</si>
  <si>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</si>
  <si>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</si>
  <si>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</si>
  <si>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</si>
  <si>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</si>
  <si>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</si>
  <si>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</si>
  <si>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</si>
  <si>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</si>
  <si>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</si>
  <si>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</si>
  <si>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</si>
  <si>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</si>
  <si>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</si>
  <si>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</si>
  <si>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</si>
  <si>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</si>
  <si>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</si>
  <si>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</si>
  <si>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</si>
  <si>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</si>
  <si>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</si>
  <si>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</si>
  <si>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</si>
  <si>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</si>
  <si>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</si>
  <si>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</si>
  <si>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</si>
  <si>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</si>
  <si>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</si>
  <si>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</si>
  <si>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</si>
  <si>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</si>
  <si>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</si>
  <si>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</si>
  <si>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</si>
  <si>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</si>
  <si>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</si>
  <si>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</si>
  <si>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</si>
  <si>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</si>
  <si>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</si>
  <si>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</si>
  <si>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</si>
  <si>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</si>
  <si>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</si>
  <si>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</si>
  <si>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</si>
  <si>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</si>
  <si>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</si>
  <si>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</si>
  <si>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</si>
  <si>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</si>
  <si>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</si>
  <si>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</si>
  <si>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</si>
  <si>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</si>
  <si>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</si>
  <si>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</si>
  <si>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</si>
  <si>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</si>
  <si>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</si>
  <si>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</si>
  <si>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</si>
  <si>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</si>
  <si>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</si>
  <si>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</si>
  <si>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</si>
  <si>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</si>
  <si>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</si>
  <si>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</si>
  <si>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</si>
  <si>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</si>
  <si>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</si>
  <si>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</si>
  <si>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</si>
  <si>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</si>
  <si>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</si>
  <si>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</si>
  <si>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</si>
  <si>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</si>
  <si>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</si>
  <si>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</si>
  <si>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</si>
  <si>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</si>
  <si>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</si>
  <si>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</si>
  <si>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</si>
  <si>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</si>
  <si>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</si>
  <si>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</si>
  <si>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</si>
  <si>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</si>
  <si>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</si>
  <si>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</si>
  <si>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</si>
  <si>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</si>
  <si>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</si>
  <si>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</si>
  <si>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</si>
  <si>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</si>
  <si>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</si>
  <si>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</si>
  <si>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</si>
  <si>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</si>
  <si>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</si>
  <si>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</si>
  <si>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</si>
  <si>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</si>
  <si>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</si>
  <si>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</si>
  <si>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</si>
  <si>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</si>
  <si>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</si>
  <si>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</si>
  <si>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</si>
  <si>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</si>
  <si>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</si>
  <si>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</si>
  <si>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</si>
  <si>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</si>
  <si>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</si>
  <si>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</si>
  <si>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</si>
  <si>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</si>
  <si>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</si>
  <si>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</si>
  <si>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</si>
  <si>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</si>
  <si>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</si>
  <si>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</si>
  <si>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</si>
  <si>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</si>
  <si>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</si>
  <si>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</si>
  <si>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</si>
  <si>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</si>
  <si>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</si>
  <si>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</si>
  <si>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</si>
  <si>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</si>
  <si>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</si>
  <si>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</si>
  <si>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</si>
  <si>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</si>
  <si>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</si>
  <si>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</si>
  <si>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</si>
  <si>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</si>
  <si>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</si>
  <si>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</si>
  <si>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</si>
  <si>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</si>
  <si>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</si>
  <si>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</si>
  <si>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</si>
  <si>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</si>
  <si>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</si>
  <si>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</si>
  <si>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</si>
  <si>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</si>
  <si>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</si>
  <si>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</si>
  <si>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</si>
  <si>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</si>
  <si>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</si>
  <si>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</si>
  <si>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</si>
  <si>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</si>
  <si>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</si>
  <si>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</si>
  <si>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</si>
  <si>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</si>
  <si>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</si>
  <si>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</si>
  <si>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</si>
  <si>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</si>
  <si>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</si>
  <si>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</si>
  <si>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</si>
  <si>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</si>
  <si>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</si>
  <si>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</si>
  <si>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</si>
  <si>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</si>
  <si>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</si>
  <si>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</si>
  <si>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</si>
  <si>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</si>
  <si>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</si>
  <si>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</si>
  <si>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</si>
  <si>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</si>
  <si>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</si>
  <si>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</si>
  <si>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</si>
  <si>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</si>
  <si>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</si>
  <si>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</si>
  <si>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</si>
  <si>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</si>
  <si>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</si>
  <si>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</si>
  <si>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</si>
  <si>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</si>
  <si>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</si>
  <si>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</si>
  <si>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</si>
  <si>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</si>
  <si>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</si>
  <si>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</si>
  <si>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</si>
  <si>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</si>
  <si>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</si>
  <si>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</si>
  <si>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</si>
  <si>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</si>
  <si>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</si>
  <si>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</si>
  <si>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</si>
  <si>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</si>
  <si>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</si>
  <si>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</si>
  <si>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</si>
  <si>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</si>
  <si>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</si>
  <si>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</si>
  <si>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</si>
  <si>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</si>
  <si>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</si>
  <si>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</si>
  <si>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</si>
  <si>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</si>
  <si>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</si>
  <si>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</si>
  <si>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</si>
  <si>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</si>
  <si>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</si>
  <si>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</si>
  <si>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</si>
  <si>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</si>
  <si>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</si>
  <si>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</si>
  <si>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</si>
  <si>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</si>
  <si>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</si>
  <si>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</si>
  <si>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</si>
  <si>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</si>
  <si>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</si>
  <si>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</si>
  <si>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</si>
  <si>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</si>
  <si>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</si>
  <si>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</si>
  <si>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</si>
  <si>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</si>
  <si>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</si>
  <si>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</si>
  <si>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</si>
  <si>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</si>
  <si>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</si>
  <si>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</si>
  <si>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</si>
  <si>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</si>
  <si>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</si>
  <si>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</si>
  <si>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</si>
  <si>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</si>
  <si>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</si>
  <si>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</si>
  <si>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</si>
  <si>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</si>
  <si>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</si>
  <si>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</si>
  <si>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</si>
  <si>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</si>
  <si>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</si>
  <si>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</si>
  <si>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</si>
  <si>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</si>
  <si>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</si>
  <si>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</si>
  <si>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</si>
  <si>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</si>
  <si>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</si>
  <si>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</si>
  <si>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</si>
  <si>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</si>
  <si>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</si>
  <si>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</si>
  <si>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</si>
  <si>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</si>
  <si>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</si>
  <si>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</si>
  <si>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</si>
  <si>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</si>
  <si>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</si>
  <si>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</si>
  <si>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</si>
  <si>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</si>
  <si>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</si>
  <si>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</si>
  <si>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</si>
  <si>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</si>
  <si>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</si>
  <si>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</si>
  <si>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</si>
  <si>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</si>
  <si>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</si>
  <si>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</si>
  <si>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</si>
  <si>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</si>
  <si>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</si>
  <si>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</si>
  <si>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</si>
  <si>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</si>
  <si>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</si>
  <si>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</si>
  <si>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</si>
  <si>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</si>
  <si>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</si>
  <si>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</si>
  <si>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</si>
  <si>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</si>
  <si>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</si>
  <si>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</si>
  <si>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</si>
  <si>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</si>
  <si>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</si>
  <si>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</si>
  <si>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</si>
  <si>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</si>
  <si>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</si>
  <si>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</si>
  <si>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</si>
  <si>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</si>
  <si>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</si>
  <si>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</si>
  <si>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</si>
  <si>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</si>
  <si>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</si>
  <si>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</si>
  <si>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</si>
  <si>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</si>
  <si>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</si>
  <si>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</si>
  <si>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</si>
  <si>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</si>
  <si>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</si>
  <si>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</si>
  <si>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</si>
  <si>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</si>
  <si>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</si>
  <si>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</si>
  <si>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</si>
  <si>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</si>
  <si>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</si>
  <si>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</si>
  <si>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</si>
  <si>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</si>
  <si>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</si>
  <si>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</si>
  <si>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</si>
  <si>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</si>
  <si>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</si>
  <si>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</si>
  <si>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</si>
  <si>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</si>
  <si>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</si>
  <si>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</si>
  <si>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</si>
  <si>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</si>
  <si>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</si>
  <si>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</si>
  <si>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</si>
  <si>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</si>
  <si>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</si>
  <si>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</si>
  <si>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</si>
  <si>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</si>
  <si>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</si>
  <si>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</si>
  <si>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</si>
  <si>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</si>
  <si>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</si>
  <si>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</si>
  <si>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</si>
  <si>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</si>
  <si>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</si>
  <si>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</si>
  <si>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</si>
  <si>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</si>
  <si>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</si>
  <si>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</si>
  <si>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</si>
  <si>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</si>
  <si>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</si>
  <si>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</si>
  <si>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</si>
  <si>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</si>
  <si>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</si>
  <si>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</si>
  <si>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</si>
  <si>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</si>
  <si>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</si>
  <si>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</si>
  <si>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</si>
  <si>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</si>
  <si>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</si>
  <si>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</si>
  <si>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</si>
  <si>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</si>
  <si>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</si>
  <si>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</si>
  <si>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</si>
  <si>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</si>
  <si>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</si>
  <si>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</si>
  <si>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</si>
  <si>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</si>
  <si>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</si>
  <si>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</si>
  <si>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</si>
  <si>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</si>
  <si>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</si>
  <si>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</si>
  <si>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</si>
  <si>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</si>
  <si>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</si>
  <si>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</si>
  <si>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</si>
  <si>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</si>
  <si>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</si>
  <si>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</si>
  <si>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</si>
  <si>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</si>
  <si>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</si>
  <si>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</si>
  <si>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</si>
  <si>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</si>
  <si>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</si>
  <si>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</si>
  <si>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</si>
  <si>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</si>
  <si>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</si>
  <si>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</si>
  <si>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</si>
  <si>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</si>
  <si>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</si>
  <si>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</si>
  <si>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</si>
  <si>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</si>
  <si>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</si>
  <si>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</si>
  <si>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</si>
  <si>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</si>
  <si>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</si>
  <si>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</si>
  <si>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</si>
  <si>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</si>
  <si>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</si>
  <si>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</si>
  <si>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</si>
  <si>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</si>
  <si>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</si>
  <si>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</si>
  <si>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</si>
  <si>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</si>
  <si>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</si>
  <si>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</si>
  <si>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</si>
  <si>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</si>
  <si>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</si>
  <si>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</si>
  <si>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</si>
  <si>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</si>
  <si>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</si>
  <si>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</si>
  <si>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</si>
  <si>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</si>
  <si>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</si>
  <si>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</si>
  <si>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</si>
  <si>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</si>
  <si>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</si>
  <si>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</si>
  <si>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</si>
  <si>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</si>
  <si>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</si>
  <si>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</si>
  <si>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</si>
  <si>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</si>
  <si>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</si>
  <si>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</si>
  <si>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</si>
  <si>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</si>
  <si>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</si>
  <si>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</si>
  <si>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</si>
  <si>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</si>
  <si>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</si>
  <si>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</si>
  <si>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</si>
  <si>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</si>
  <si>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</si>
  <si>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</si>
  <si>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</si>
  <si>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</si>
  <si>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</si>
  <si>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</si>
  <si>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</si>
  <si>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</si>
  <si>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</si>
  <si>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</si>
  <si>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</si>
  <si>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</si>
  <si>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</si>
  <si>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</si>
  <si>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</si>
  <si>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</si>
  <si>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</si>
  <si>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</si>
  <si>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</si>
  <si>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</si>
  <si>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</si>
  <si>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</si>
  <si>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</si>
  <si>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</si>
  <si>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</si>
  <si>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</si>
  <si>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</si>
  <si>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</si>
  <si>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</si>
  <si>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</si>
  <si>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</si>
  <si>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</si>
  <si>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</si>
  <si>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</si>
  <si>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</si>
  <si>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</si>
  <si>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</si>
  <si>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</si>
  <si>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</si>
  <si>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</si>
  <si>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</si>
  <si>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</si>
  <si>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</si>
  <si>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</si>
  <si>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</si>
  <si>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</si>
  <si>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</si>
  <si>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</si>
  <si>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</si>
  <si>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</si>
  <si>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</si>
  <si>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</si>
  <si>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</si>
  <si>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</si>
  <si>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</si>
  <si>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</si>
  <si>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</si>
  <si>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</si>
  <si>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</si>
  <si>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</si>
  <si>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</si>
  <si>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</si>
  <si>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</si>
  <si>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</si>
  <si>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</si>
  <si>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</si>
  <si>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</si>
  <si>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</si>
  <si>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</si>
  <si>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</si>
  <si>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</si>
  <si>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</si>
  <si>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</si>
  <si>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</si>
  <si>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</si>
  <si>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</si>
  <si>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</si>
  <si>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</si>
  <si>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</si>
  <si>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</si>
  <si>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</si>
  <si>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</si>
  <si>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</si>
  <si>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</si>
  <si>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</si>
  <si>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</si>
  <si>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</si>
  <si>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</si>
  <si>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</si>
  <si>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</si>
  <si>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</si>
  <si>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</si>
  <si>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</si>
  <si>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</si>
  <si>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</si>
  <si>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</si>
  <si>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</si>
  <si>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</si>
  <si>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</si>
  <si>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</si>
  <si>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</si>
  <si>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</si>
  <si>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</si>
  <si>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</si>
  <si>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</si>
  <si>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</si>
  <si>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</si>
  <si>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</si>
  <si>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</si>
  <si>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</si>
  <si>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</si>
  <si>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</si>
  <si>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</si>
  <si>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</si>
  <si>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</si>
  <si>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</si>
  <si>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</si>
  <si>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</si>
  <si>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</si>
  <si>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</si>
  <si>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</si>
  <si>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</si>
  <si>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</si>
  <si>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</si>
  <si>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</si>
  <si>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</si>
  <si>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</si>
  <si>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</si>
  <si>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</si>
  <si>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</si>
  <si>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</si>
  <si>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</si>
  <si>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</si>
  <si>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</si>
  <si>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</si>
  <si>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</si>
  <si>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</si>
  <si>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</si>
  <si>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</si>
  <si>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</si>
  <si>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</si>
  <si>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</si>
  <si>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</si>
  <si>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</si>
  <si>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</si>
  <si>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</si>
  <si>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</si>
  <si>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</si>
  <si>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</si>
  <si>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</si>
  <si>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</si>
  <si>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</si>
  <si>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</si>
  <si>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</si>
  <si>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</si>
  <si>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</si>
  <si>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</si>
  <si>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</si>
  <si>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</si>
  <si>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</si>
  <si>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</si>
  <si>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</si>
  <si>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</si>
  <si>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</si>
  <si>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</si>
  <si>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</si>
  <si>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</si>
  <si>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</si>
  <si>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</si>
  <si>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</si>
  <si>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</si>
  <si>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</si>
  <si>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</si>
  <si>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</si>
  <si>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</si>
  <si>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</si>
  <si>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</si>
  <si>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</si>
  <si>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</si>
  <si>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</si>
  <si>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</si>
  <si>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</si>
  <si>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</si>
  <si>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</si>
  <si>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</si>
  <si>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</si>
  <si>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</si>
  <si>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</si>
  <si>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</si>
  <si>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</si>
  <si>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</si>
  <si>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</si>
  <si>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</si>
  <si>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</si>
  <si>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</si>
  <si>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</si>
  <si>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</si>
  <si>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</si>
  <si>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</si>
  <si>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</si>
  <si>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</si>
  <si>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</si>
  <si>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</si>
  <si>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</si>
  <si>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</si>
  <si>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</si>
  <si>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</si>
  <si>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</si>
  <si>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</si>
  <si>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</si>
  <si>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</si>
  <si>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</si>
  <si>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</si>
  <si>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</si>
  <si>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</si>
  <si>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</si>
  <si>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</si>
  <si>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</si>
  <si>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</si>
  <si>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</si>
  <si>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</si>
  <si>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</si>
  <si>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</si>
  <si>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</si>
  <si>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</si>
  <si>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</si>
  <si>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</si>
  <si>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</si>
  <si>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</si>
  <si>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</si>
  <si>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</si>
  <si>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</si>
  <si>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</si>
  <si>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</si>
  <si>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</si>
  <si>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</si>
  <si>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</si>
  <si>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</si>
  <si>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</si>
  <si>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</si>
  <si>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</si>
  <si>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</si>
  <si>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</si>
  <si>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</si>
  <si>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</si>
  <si>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</si>
  <si>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</si>
  <si>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</si>
  <si>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</si>
  <si>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</si>
  <si>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</si>
  <si>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</si>
  <si>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</si>
  <si>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</si>
  <si>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</si>
  <si>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</si>
  <si>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</si>
  <si>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</si>
  <si>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</si>
  <si>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</si>
  <si>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</si>
  <si>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</si>
  <si>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</si>
  <si>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</si>
  <si>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</si>
  <si>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</si>
  <si>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</si>
  <si>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</si>
  <si>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</si>
  <si>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</si>
  <si>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</si>
  <si>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</si>
  <si>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</si>
  <si>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</si>
  <si>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</si>
  <si>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</si>
  <si>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</si>
  <si>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</si>
  <si>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</si>
  <si>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</si>
  <si>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</si>
  <si>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</si>
  <si>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</si>
  <si>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</si>
  <si>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</si>
  <si>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</si>
  <si>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</si>
  <si>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</si>
  <si>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</si>
  <si>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</si>
  <si>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</si>
  <si>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</si>
  <si>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</si>
  <si>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</si>
  <si>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</si>
  <si>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</si>
  <si>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</si>
  <si>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</si>
  <si>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</si>
  <si>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</si>
  <si>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</si>
  <si>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</si>
  <si>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</si>
  <si>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</si>
  <si>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</si>
  <si>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</si>
  <si>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</si>
  <si>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</si>
  <si>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</si>
  <si>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</si>
  <si>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</si>
  <si>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</si>
  <si>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</si>
  <si>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</si>
  <si>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</si>
  <si>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</si>
  <si>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</si>
  <si>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</si>
  <si>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</si>
  <si>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</si>
  <si>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</si>
  <si>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</si>
  <si>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</si>
  <si>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</si>
  <si>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</si>
  <si>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</si>
  <si>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</si>
  <si>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</si>
  <si>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</si>
  <si>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</si>
  <si>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</si>
  <si>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</si>
  <si>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</si>
  <si>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</si>
  <si>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</si>
  <si>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</si>
  <si>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</si>
  <si>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</si>
  <si>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</si>
  <si>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</si>
  <si>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</si>
  <si>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</si>
  <si>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</si>
  <si>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</si>
  <si>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</si>
  <si>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</si>
  <si>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</si>
  <si>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</si>
  <si>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</si>
  <si>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</si>
  <si>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</si>
  <si>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</si>
  <si>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</si>
  <si>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</si>
  <si>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</si>
  <si>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</si>
  <si>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</si>
  <si>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</si>
  <si>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</si>
  <si>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</si>
  <si>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</si>
  <si>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</si>
  <si>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</si>
  <si>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</si>
  <si>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</si>
  <si>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</si>
  <si>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</si>
  <si>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</si>
  <si>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</si>
  <si>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</si>
  <si>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</si>
  <si>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</si>
  <si>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</si>
  <si>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</si>
  <si>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</si>
  <si>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</si>
  <si>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</si>
  <si>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</si>
  <si>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</si>
  <si>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</si>
  <si>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</si>
  <si>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</si>
  <si>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</si>
  <si>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</si>
  <si>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</si>
  <si>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</si>
  <si>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</si>
  <si>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</si>
  <si>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</si>
  <si>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</si>
  <si>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</si>
  <si>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</si>
  <si>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</si>
  <si>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</si>
  <si>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</si>
  <si>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</si>
  <si>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</si>
  <si>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</si>
  <si>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</si>
  <si>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</si>
  <si>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</si>
  <si>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</si>
  <si>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</si>
  <si>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</si>
  <si>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</si>
  <si>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</si>
  <si>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</si>
  <si>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</si>
  <si>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</si>
  <si>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</si>
  <si>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</si>
  <si>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</si>
  <si>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</si>
  <si>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</si>
  <si>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</si>
  <si>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</si>
  <si>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</si>
  <si>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</si>
  <si>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</si>
  <si>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</si>
  <si>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</si>
  <si>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</si>
  <si>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</si>
  <si>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</si>
  <si>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</si>
  <si>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</si>
  <si>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</si>
  <si>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</si>
  <si>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</si>
  <si>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</si>
  <si>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</si>
  <si>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</si>
  <si>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</si>
  <si>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</si>
  <si>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</si>
  <si>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</si>
  <si>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</si>
  <si>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</si>
  <si>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</si>
  <si>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</si>
  <si>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</si>
  <si>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</si>
  <si>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</si>
  <si>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</si>
  <si>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</si>
  <si>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</si>
  <si>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</si>
  <si>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</si>
  <si>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</si>
  <si>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</si>
  <si>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</si>
  <si>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</si>
  <si>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</si>
  <si>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</si>
  <si>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</si>
  <si>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</si>
  <si>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</si>
  <si>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</si>
  <si>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</si>
  <si>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</si>
  <si>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</si>
  <si>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</si>
  <si>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</si>
  <si>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</si>
  <si>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</si>
  <si>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</si>
  <si>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</si>
  <si>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</si>
  <si>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</si>
  <si>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</si>
  <si>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</si>
  <si>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</si>
  <si>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</si>
  <si>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</si>
  <si>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</si>
  <si>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</si>
  <si>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</si>
  <si>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</si>
  <si>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</si>
  <si>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</si>
  <si>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</si>
  <si>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</si>
  <si>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</si>
  <si>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</si>
  <si>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</si>
  <si>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</si>
  <si>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</si>
  <si>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</si>
  <si>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</si>
  <si>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</si>
  <si>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</si>
  <si>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</si>
  <si>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</si>
  <si>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</si>
  <si>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</si>
  <si>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</si>
  <si>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</si>
  <si>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</si>
  <si>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</si>
  <si>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</si>
  <si>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</si>
  <si>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</si>
  <si>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</si>
  <si>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</si>
  <si>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</si>
  <si>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</si>
  <si>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</si>
  <si>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</si>
  <si>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</si>
  <si>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</si>
  <si>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</si>
  <si>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</si>
  <si>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</si>
  <si>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</si>
  <si>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</si>
  <si>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</si>
  <si>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</si>
  <si>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</si>
  <si>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</si>
  <si>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</si>
  <si>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</si>
  <si>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</si>
  <si>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</si>
  <si>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</si>
  <si>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</si>
  <si>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</si>
  <si>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</si>
  <si>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</si>
  <si>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</si>
  <si>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</si>
  <si>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</si>
  <si>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</si>
  <si>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</si>
  <si>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</si>
  <si>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</si>
  <si>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</si>
  <si>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</si>
  <si>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</si>
  <si>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</si>
  <si>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</si>
  <si>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</si>
  <si>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</si>
  <si>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</si>
  <si>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</si>
  <si>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</si>
  <si>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</si>
  <si>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</si>
  <si>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</si>
  <si>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</si>
  <si>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</si>
  <si>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</si>
  <si>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</si>
  <si>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</si>
  <si>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</si>
  <si>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</si>
  <si>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</si>
  <si>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</si>
  <si>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</si>
  <si>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</si>
  <si>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</si>
  <si>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</si>
  <si>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</si>
  <si>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</si>
  <si>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</si>
  <si>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</si>
  <si>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</si>
  <si>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</si>
  <si>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</si>
  <si>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</si>
  <si>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</si>
  <si>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</si>
  <si>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</si>
  <si>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</si>
  <si>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</si>
  <si>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</si>
  <si>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</si>
  <si>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</si>
  <si>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</si>
  <si>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</si>
  <si>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</si>
  <si>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</si>
  <si>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</si>
  <si>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</si>
  <si>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</si>
  <si>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</si>
  <si>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</si>
  <si>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</si>
  <si>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</si>
  <si>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</si>
  <si>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</si>
  <si>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</si>
  <si>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</si>
  <si>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</si>
  <si>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</si>
  <si>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</si>
  <si>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</si>
  <si>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</si>
  <si>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</si>
  <si>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</si>
  <si>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</si>
  <si>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</si>
  <si>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</si>
  <si>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</si>
  <si>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</si>
  <si>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</si>
  <si>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</si>
  <si>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</si>
  <si>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</si>
  <si>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</si>
  <si>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</si>
  <si>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</si>
  <si>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</si>
  <si>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</si>
  <si>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</si>
  <si>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</si>
  <si>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</si>
  <si>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</si>
  <si>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</si>
  <si>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</si>
  <si>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</si>
  <si>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</si>
  <si>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</si>
  <si>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</si>
  <si>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</si>
  <si>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</si>
  <si>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</si>
  <si>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</si>
  <si>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</si>
  <si>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</si>
  <si>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</si>
  <si>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</si>
  <si>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</si>
  <si>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</si>
  <si>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</si>
  <si>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</si>
  <si>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</si>
  <si>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</si>
  <si>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</si>
  <si>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</si>
  <si>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</si>
  <si>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</si>
  <si>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</si>
  <si>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</si>
  <si>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</si>
  <si>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</si>
  <si>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</si>
  <si>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</si>
  <si>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</si>
  <si>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</si>
  <si>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</si>
  <si>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</si>
  <si>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</si>
  <si>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</si>
  <si>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</si>
  <si>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</si>
  <si>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</si>
  <si>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</si>
  <si>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</si>
  <si>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</si>
  <si>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</si>
  <si>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</si>
  <si>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</si>
  <si>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</si>
  <si>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</si>
  <si>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</si>
  <si>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</si>
  <si>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</si>
  <si>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</si>
  <si>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</si>
  <si>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</si>
  <si>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</si>
  <si>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</si>
  <si>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</si>
  <si>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</si>
  <si>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</si>
  <si>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</si>
  <si>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</si>
  <si>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</si>
  <si>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</si>
  <si>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</si>
  <si>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</si>
  <si>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</si>
  <si>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</si>
  <si>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</si>
  <si>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</si>
  <si>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</si>
  <si>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</si>
  <si>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</si>
  <si>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</si>
  <si>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</si>
  <si>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</si>
  <si>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</si>
  <si>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</si>
  <si>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</si>
  <si>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</si>
  <si>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</si>
  <si>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</si>
  <si>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</si>
  <si>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</si>
  <si>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</si>
  <si>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</si>
  <si>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</si>
  <si>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</si>
  <si>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</si>
  <si>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</si>
  <si>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</si>
  <si>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</si>
  <si>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</si>
  <si>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</si>
  <si>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</si>
  <si>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</si>
  <si>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</si>
  <si>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</si>
  <si>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</si>
  <si>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</si>
  <si>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</si>
  <si>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</si>
  <si>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</si>
  <si>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</si>
  <si>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</si>
  <si>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</si>
  <si>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</si>
  <si>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</si>
  <si>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</si>
  <si>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</si>
  <si>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</si>
  <si>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</si>
  <si>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</si>
  <si>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</si>
  <si>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</si>
  <si>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</si>
  <si>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</si>
  <si>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</si>
  <si>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</si>
  <si>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</si>
  <si>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</si>
  <si>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</si>
  <si>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</si>
  <si>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</si>
  <si>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</si>
  <si>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</si>
  <si>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</si>
  <si>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</si>
  <si>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</si>
  <si>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</si>
  <si>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</si>
  <si>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</si>
  <si>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</si>
  <si>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</si>
  <si>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</si>
  <si>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</si>
  <si>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</si>
  <si>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</si>
  <si>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</si>
  <si>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</si>
  <si>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</si>
  <si>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</si>
  <si>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</si>
  <si>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</si>
  <si>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</si>
  <si>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</si>
  <si>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</si>
  <si>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</si>
  <si>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</si>
  <si>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</si>
  <si>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</si>
  <si>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</si>
  <si>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</si>
  <si>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</si>
  <si>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</si>
  <si>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</si>
  <si>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</si>
  <si>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</si>
  <si>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</si>
  <si>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</si>
  <si>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</si>
  <si>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</si>
  <si>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</si>
  <si>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</si>
  <si>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</si>
  <si>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</si>
  <si>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</si>
  <si>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</si>
  <si>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</si>
  <si>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</si>
  <si>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</si>
  <si>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</si>
  <si>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</si>
  <si>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</si>
  <si>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</si>
  <si>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</si>
  <si>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</si>
  <si>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</si>
  <si>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</si>
  <si>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</si>
  <si>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</si>
  <si>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</si>
  <si>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</si>
  <si>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</si>
  <si>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</si>
  <si>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</si>
  <si>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</si>
  <si>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</si>
  <si>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</si>
  <si>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</si>
  <si>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</si>
  <si>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</si>
  <si>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</si>
  <si>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</si>
  <si>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</si>
  <si>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</si>
  <si>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</si>
  <si>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</si>
  <si>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</si>
  <si>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</si>
  <si>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</si>
  <si>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</si>
  <si>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</si>
  <si>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</si>
  <si>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</si>
  <si>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</si>
  <si>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</si>
  <si>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</si>
  <si>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</si>
  <si>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</si>
  <si>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</si>
  <si>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</si>
  <si>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</si>
  <si>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</si>
  <si>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</si>
  <si>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</si>
  <si>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</si>
  <si>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</si>
  <si>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</si>
  <si>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</si>
  <si>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</si>
  <si>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</si>
  <si>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</si>
  <si>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</si>
  <si>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</si>
  <si>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</si>
  <si>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</si>
  <si>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</si>
  <si>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</si>
  <si>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</si>
  <si>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</si>
  <si>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</si>
  <si>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</si>
  <si>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</si>
  <si>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</si>
  <si>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</si>
  <si>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</si>
  <si>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</si>
  <si>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</si>
  <si>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</si>
  <si>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</si>
  <si>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</si>
  <si>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</si>
  <si>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</si>
  <si>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</si>
  <si>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</si>
  <si>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</si>
  <si>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</si>
  <si>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</si>
  <si>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</si>
  <si>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</si>
  <si>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</si>
  <si>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</si>
  <si>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</si>
  <si>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</si>
  <si>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</si>
  <si>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</si>
  <si>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</si>
  <si>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</si>
  <si>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</si>
  <si>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</si>
  <si>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</si>
  <si>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</si>
  <si>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</si>
  <si>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</si>
  <si>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</si>
  <si>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</si>
  <si>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</si>
  <si>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</si>
  <si>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</si>
  <si>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</si>
  <si>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</si>
  <si>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</si>
  <si>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</si>
  <si>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</si>
  <si>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</si>
  <si>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</si>
  <si>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</si>
  <si>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</si>
  <si>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</si>
  <si>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</si>
  <si>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</si>
  <si>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</si>
  <si>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</si>
  <si>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</si>
  <si>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</si>
  <si>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</si>
  <si>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</si>
  <si>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</si>
  <si>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</si>
  <si>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</si>
  <si>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</si>
  <si>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</si>
  <si>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</si>
  <si>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</si>
  <si>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</si>
  <si>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</si>
  <si>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</si>
  <si>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</si>
  <si>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</si>
  <si>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</si>
  <si>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</si>
  <si>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</si>
  <si>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</si>
  <si>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</si>
  <si>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</si>
  <si>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</si>
  <si>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</si>
  <si>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</si>
  <si>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</si>
  <si>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</si>
  <si>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</si>
  <si>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</si>
  <si>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</si>
  <si>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</si>
  <si>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</si>
  <si>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</si>
  <si>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</si>
  <si>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</si>
  <si>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</si>
  <si>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</si>
  <si>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</si>
  <si>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</si>
  <si>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</si>
  <si>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</si>
  <si>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</si>
  <si>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</si>
  <si>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</si>
  <si>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</si>
  <si>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</si>
  <si>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</si>
  <si>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</si>
  <si>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</si>
  <si>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</si>
  <si>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</si>
  <si>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</si>
  <si>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</si>
  <si>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</si>
  <si>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</si>
  <si>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</si>
  <si>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</si>
  <si>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</si>
  <si>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</si>
  <si>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</si>
  <si>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</si>
  <si>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</si>
  <si>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</si>
  <si>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</si>
  <si>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</si>
  <si>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</si>
  <si>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</si>
  <si>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</si>
  <si>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</si>
  <si>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</si>
  <si>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</si>
  <si>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</si>
  <si>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</si>
  <si>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</si>
  <si>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</si>
  <si>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</si>
  <si>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</si>
  <si>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</si>
  <si>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</si>
  <si>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</si>
  <si>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</si>
  <si>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</si>
  <si>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</si>
  <si>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</si>
  <si>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</si>
  <si>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</si>
  <si>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</si>
  <si>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</si>
  <si>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</si>
  <si>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</si>
  <si>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</si>
  <si>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</si>
  <si>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</si>
  <si>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</si>
  <si>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</si>
  <si>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</si>
  <si>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</si>
  <si>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</si>
  <si>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</si>
  <si>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</si>
  <si>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</si>
  <si>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</si>
  <si>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</si>
  <si>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</si>
  <si>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</si>
  <si>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</si>
  <si>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</si>
  <si>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</si>
  <si>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</si>
  <si>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</si>
  <si>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</si>
  <si>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</si>
  <si>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</si>
  <si>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</si>
  <si>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</si>
  <si>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</si>
  <si>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</si>
  <si>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</si>
  <si>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</si>
  <si>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</si>
  <si>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</si>
  <si>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</si>
  <si>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</si>
  <si>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</si>
  <si>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</si>
  <si>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</si>
  <si>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</si>
  <si>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</si>
  <si>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</si>
  <si>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</si>
  <si>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</si>
  <si>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</si>
  <si>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</si>
  <si>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</si>
  <si>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</si>
  <si>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</si>
  <si>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</si>
  <si>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</si>
  <si>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</si>
  <si>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</si>
  <si>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</si>
  <si>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</si>
  <si>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</si>
  <si>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</si>
  <si>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</si>
  <si>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</si>
  <si>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</si>
  <si>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</si>
  <si>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</si>
  <si>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</si>
  <si>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</si>
  <si>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</si>
  <si>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</si>
  <si>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</si>
  <si>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</si>
  <si>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</si>
  <si>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</si>
  <si>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</si>
  <si>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</si>
  <si>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</si>
  <si>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</si>
  <si>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</si>
  <si>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</si>
  <si>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</si>
  <si>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</si>
  <si>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</si>
  <si>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</si>
  <si>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</si>
  <si>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</si>
  <si>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</si>
  <si>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</si>
  <si>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</si>
  <si>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</si>
  <si>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</si>
  <si>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</si>
  <si>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</si>
  <si>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</si>
  <si>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</si>
  <si>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</si>
  <si>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</si>
  <si>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</si>
  <si>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</si>
  <si>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</si>
  <si>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</si>
  <si>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</si>
  <si>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</si>
  <si>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</si>
  <si>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</si>
  <si>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</si>
  <si>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</si>
  <si>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</si>
  <si>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</si>
  <si>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</si>
  <si>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</si>
  <si>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</si>
  <si>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</si>
  <si>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</si>
  <si>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</si>
  <si>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</si>
  <si>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</si>
  <si>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</si>
  <si>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</si>
  <si>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</si>
  <si>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</si>
  <si>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</si>
  <si>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</si>
  <si>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</si>
  <si>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</si>
  <si>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</si>
  <si>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</si>
  <si>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</si>
  <si>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</si>
  <si>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</si>
  <si>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</si>
  <si>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</si>
  <si>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</si>
  <si>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</si>
  <si>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</si>
  <si>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</si>
  <si>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</si>
  <si>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</si>
  <si>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</si>
  <si>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</si>
  <si>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</si>
  <si>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</si>
  <si>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</si>
  <si>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</si>
  <si>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</si>
  <si>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</si>
  <si>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</si>
  <si>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</si>
  <si>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</si>
  <si>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</si>
  <si>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</si>
  <si>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</si>
  <si>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</si>
  <si>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</si>
  <si>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</si>
  <si>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</si>
  <si>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</si>
  <si>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</si>
  <si>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</si>
  <si>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</si>
  <si>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</si>
  <si>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</si>
  <si>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</si>
  <si>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</si>
  <si>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</si>
  <si>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</si>
  <si>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</si>
  <si>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</si>
  <si>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</si>
  <si>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</si>
  <si>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</si>
  <si>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</si>
  <si>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</si>
  <si>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</si>
  <si>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</si>
  <si>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</si>
  <si>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</si>
  <si>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</si>
  <si>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</si>
  <si>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</si>
  <si>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</si>
  <si>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</si>
  <si>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</si>
  <si>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</si>
  <si>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</si>
  <si>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</si>
  <si>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</si>
  <si>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</si>
  <si>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</si>
  <si>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</si>
  <si>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</si>
  <si>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</si>
  <si>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</si>
  <si>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</si>
  <si>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</si>
  <si>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</si>
  <si>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</si>
  <si>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</si>
  <si>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</si>
  <si>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</si>
  <si>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</si>
  <si>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</si>
  <si>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</si>
  <si>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</si>
  <si>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</si>
  <si>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</si>
  <si>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</si>
  <si>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</si>
  <si>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</si>
  <si>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</si>
  <si>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</si>
  <si>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</si>
  <si>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</si>
  <si>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</si>
  <si>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</si>
  <si>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</si>
  <si>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</si>
  <si>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</si>
  <si>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</si>
  <si>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</si>
  <si>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</si>
  <si>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</si>
  <si>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</si>
  <si>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</si>
  <si>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</si>
  <si>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</si>
  <si>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</si>
  <si>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</si>
  <si>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</si>
  <si>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</si>
  <si>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</si>
  <si>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</si>
  <si>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</si>
  <si>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</si>
  <si>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</si>
  <si>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</si>
  <si>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</si>
  <si>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</si>
  <si>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</si>
  <si>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</si>
  <si>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</si>
  <si>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</si>
  <si>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</si>
  <si>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</si>
  <si>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</si>
  <si>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</si>
  <si>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</si>
  <si>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</si>
  <si>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</si>
  <si>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</si>
  <si>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</si>
  <si>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</si>
  <si>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</si>
  <si>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</si>
  <si>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</si>
  <si>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</si>
  <si>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</si>
  <si>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</si>
  <si>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</si>
  <si>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</si>
  <si>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</si>
  <si>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</si>
  <si>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</si>
  <si>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</si>
  <si>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</si>
  <si>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</si>
  <si>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</si>
  <si>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</si>
  <si>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</si>
  <si>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</si>
  <si>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</si>
  <si>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</si>
  <si>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</si>
  <si>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</si>
  <si>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</si>
  <si>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</si>
  <si>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</si>
  <si>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</si>
  <si>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</si>
  <si>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</si>
  <si>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</si>
  <si>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</si>
  <si>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</si>
  <si>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</si>
  <si>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</si>
  <si>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</si>
  <si>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</si>
  <si>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</si>
  <si>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</si>
  <si>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</si>
  <si>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</si>
  <si>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</si>
  <si>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</si>
  <si>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</si>
  <si>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</si>
  <si>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</si>
  <si>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</si>
  <si>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</si>
  <si>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</si>
  <si>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</si>
  <si>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</si>
  <si>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</si>
  <si>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</si>
  <si>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</si>
  <si>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</si>
  <si>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</si>
  <si>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</si>
  <si>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</si>
  <si>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</si>
  <si>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</si>
  <si>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</si>
  <si>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</si>
  <si>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</si>
  <si>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</si>
  <si>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</si>
  <si>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</si>
  <si>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</si>
  <si>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</si>
  <si>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</si>
  <si>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</si>
  <si>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</si>
  <si>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</si>
  <si>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</si>
  <si>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</si>
  <si>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</si>
  <si>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</si>
  <si>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</si>
  <si>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</si>
  <si>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</si>
  <si>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</si>
  <si>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</si>
  <si>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</si>
  <si>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</si>
  <si>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</si>
  <si>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</si>
  <si>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</si>
  <si>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</si>
  <si>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</si>
  <si>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</si>
  <si>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</si>
  <si>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</si>
  <si>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</si>
  <si>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</si>
  <si>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</si>
  <si>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</si>
  <si>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</si>
  <si>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</si>
  <si>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</si>
  <si>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</si>
  <si>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</si>
  <si>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</si>
  <si>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</si>
  <si>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</si>
  <si>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</si>
  <si>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</si>
  <si>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</si>
  <si>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</si>
  <si>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</si>
  <si>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</si>
  <si>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</si>
  <si>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</si>
  <si>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</si>
  <si>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</si>
  <si>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</si>
  <si>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</si>
  <si>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</si>
  <si>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</si>
  <si>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</si>
  <si>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</si>
  <si>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</si>
  <si>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</si>
  <si>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</si>
  <si>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</si>
  <si>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</si>
  <si>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</si>
  <si>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</si>
  <si>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</si>
  <si>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</si>
  <si>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</si>
  <si>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</si>
  <si>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</si>
  <si>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</si>
  <si>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</si>
  <si>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</si>
  <si>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</si>
  <si>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</si>
  <si>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</si>
  <si>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</si>
  <si>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</si>
  <si>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</si>
  <si>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</si>
  <si>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</si>
  <si>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</si>
  <si>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</si>
  <si>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</si>
  <si>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</si>
  <si>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</si>
  <si>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</si>
  <si>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</si>
  <si>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</si>
  <si>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</si>
  <si>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</si>
  <si>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</si>
  <si>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</si>
  <si>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</si>
  <si>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</si>
  <si>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</si>
  <si>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</si>
  <si>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</si>
  <si>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</si>
  <si>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</si>
  <si>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</si>
  <si>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</si>
  <si>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</si>
  <si>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</si>
  <si>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</si>
  <si>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</si>
  <si>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</si>
  <si>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</si>
  <si>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</si>
  <si>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</si>
  <si>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</si>
  <si>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</si>
  <si>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</si>
  <si>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</si>
  <si>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</si>
  <si>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</si>
  <si>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</si>
  <si>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</si>
  <si>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</si>
  <si>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</si>
  <si>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</si>
  <si>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</si>
  <si>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</si>
  <si>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</si>
  <si>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</si>
  <si>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</si>
  <si>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</si>
  <si>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</si>
  <si>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</si>
  <si>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</si>
  <si>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</si>
  <si>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</si>
  <si>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</si>
  <si>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</si>
  <si>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</si>
  <si>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</si>
  <si>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</si>
  <si>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</si>
  <si>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</si>
  <si>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</si>
  <si>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</si>
  <si>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</si>
  <si>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</si>
  <si>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</si>
  <si>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</si>
  <si>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</si>
  <si>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</si>
  <si>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</si>
  <si>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</si>
  <si>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</si>
  <si>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</si>
  <si>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</si>
  <si>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</si>
  <si>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</si>
  <si>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</si>
  <si>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</si>
  <si>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</si>
  <si>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</si>
  <si>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</si>
  <si>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</si>
  <si>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</si>
  <si>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</si>
  <si>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</si>
  <si>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</si>
  <si>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</si>
  <si>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</si>
  <si>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</si>
  <si>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</si>
  <si>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</si>
  <si>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</si>
  <si>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</si>
  <si>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</si>
  <si>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</si>
  <si>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</si>
  <si>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</si>
  <si>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</si>
  <si>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</si>
  <si>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</si>
  <si>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</si>
  <si>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</si>
  <si>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</si>
  <si>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</si>
  <si>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</si>
  <si>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</si>
  <si>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</si>
  <si>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</si>
  <si>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</si>
  <si>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</si>
  <si>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</si>
  <si>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</si>
  <si>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</si>
  <si>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</si>
  <si>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</si>
  <si>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</si>
  <si>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</si>
  <si>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</si>
  <si>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</si>
  <si>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</si>
  <si>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</si>
  <si>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</si>
  <si>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</si>
  <si>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</si>
  <si>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</si>
  <si>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</si>
  <si>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</si>
  <si>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</si>
  <si>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</si>
  <si>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</si>
  <si>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</si>
  <si>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</si>
  <si>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</si>
  <si>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</si>
  <si>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</si>
  <si>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</si>
  <si>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</si>
  <si>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</si>
  <si>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</si>
  <si>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</si>
  <si>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</si>
  <si>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</si>
  <si>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</si>
  <si>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</si>
  <si>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</si>
  <si>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</si>
  <si>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</si>
  <si>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</si>
  <si>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</si>
  <si>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</si>
  <si>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</si>
  <si>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</si>
  <si>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</si>
  <si>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</si>
  <si>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</si>
  <si>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</si>
  <si>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</si>
  <si>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</si>
  <si>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</si>
  <si>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</si>
  <si>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</si>
  <si>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</si>
  <si>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</si>
  <si>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</si>
  <si>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</si>
  <si>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</si>
  <si>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</si>
  <si>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</si>
  <si>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</si>
  <si>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</si>
  <si>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</si>
  <si>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</si>
  <si>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</si>
  <si>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</si>
  <si>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</si>
  <si>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</si>
  <si>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</si>
  <si>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</si>
  <si>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</si>
  <si>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</si>
  <si>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</si>
  <si>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</si>
  <si>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</si>
  <si>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</si>
  <si>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</si>
  <si>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</si>
  <si>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</si>
  <si>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</si>
  <si>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</si>
  <si>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</si>
  <si>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</si>
  <si>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</si>
  <si>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</si>
  <si>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</si>
  <si>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</si>
  <si>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</si>
  <si>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</si>
  <si>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</si>
  <si>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</si>
  <si>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</si>
  <si>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</si>
  <si>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</si>
  <si>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</si>
  <si>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</si>
  <si>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</si>
  <si>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</si>
  <si>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</si>
  <si>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</si>
  <si>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</si>
  <si>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</si>
  <si>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</si>
  <si>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</si>
  <si>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</si>
  <si>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</si>
  <si>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</si>
  <si>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</si>
  <si>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</si>
  <si>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</si>
  <si>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</si>
  <si>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</si>
  <si>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</si>
  <si>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</si>
  <si>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</si>
  <si>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</si>
  <si>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</si>
  <si>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</si>
  <si>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</si>
  <si>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</si>
  <si>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</si>
  <si>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</si>
  <si>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</si>
  <si>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</si>
  <si>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</si>
  <si>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</si>
  <si>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</si>
  <si>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</si>
  <si>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</si>
  <si>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</si>
  <si>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</si>
  <si>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</si>
  <si>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</si>
  <si>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</si>
  <si>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</si>
  <si>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</si>
  <si>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</si>
  <si>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</si>
  <si>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</si>
  <si>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</si>
  <si>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</si>
  <si>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</si>
  <si>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</si>
  <si>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</si>
  <si>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</si>
  <si>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</si>
  <si>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</si>
  <si>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</si>
  <si>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</si>
  <si>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</si>
  <si>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</si>
  <si>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</si>
  <si>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</si>
  <si>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</si>
  <si>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</si>
  <si>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</si>
  <si>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</si>
  <si>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</si>
  <si>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</si>
  <si>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</si>
  <si>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</si>
  <si>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</si>
  <si>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</si>
  <si>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</si>
  <si>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</si>
  <si>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</si>
  <si>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</si>
  <si>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</si>
  <si>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</si>
  <si>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</si>
  <si>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</si>
  <si>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</si>
  <si>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</si>
  <si>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</si>
  <si>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</si>
  <si>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</si>
  <si>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</si>
  <si>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</si>
  <si>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</si>
  <si>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</si>
  <si>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</si>
  <si>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</si>
  <si>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</si>
  <si>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</si>
  <si>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</si>
  <si>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</si>
  <si>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</si>
  <si>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</si>
  <si>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</si>
  <si>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</si>
  <si>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</si>
  <si>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</si>
  <si>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</si>
  <si>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</si>
  <si>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</si>
  <si>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</si>
  <si>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</si>
  <si>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</si>
  <si>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</si>
  <si>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</si>
  <si>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</si>
  <si>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</si>
  <si>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</si>
  <si>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</si>
  <si>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</si>
  <si>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</si>
  <si>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</si>
  <si>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</si>
  <si>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</si>
  <si>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</si>
  <si>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</si>
  <si>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</si>
  <si>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</si>
  <si>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</si>
  <si>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</si>
  <si>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</si>
  <si>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</si>
  <si>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</si>
  <si>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</si>
  <si>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</si>
  <si>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</si>
  <si>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</si>
  <si>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</si>
  <si>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</si>
  <si>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</si>
  <si>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</si>
  <si>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</si>
  <si>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</si>
  <si>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</si>
  <si>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</si>
  <si>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</si>
  <si>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</si>
  <si>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</si>
  <si>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</si>
  <si>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</si>
  <si>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</si>
  <si>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</si>
  <si>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</si>
  <si>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</si>
  <si>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</si>
  <si>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</si>
  <si>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</si>
  <si>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</si>
  <si>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</si>
  <si>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</si>
  <si>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</si>
  <si>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</si>
  <si>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</si>
  <si>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</si>
  <si>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</si>
  <si>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</si>
  <si>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</si>
  <si>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</si>
  <si>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</si>
  <si>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</si>
  <si>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</si>
  <si>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</si>
  <si>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</si>
  <si>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</si>
  <si>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</si>
  <si>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</si>
  <si>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</si>
  <si>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</si>
  <si>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</si>
  <si>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</si>
  <si>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</si>
  <si>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</si>
  <si>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</si>
  <si>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</si>
  <si>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</si>
  <si>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</si>
  <si>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</si>
  <si>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</si>
  <si>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</si>
  <si>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</si>
  <si>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</si>
  <si>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</si>
  <si>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</si>
  <si>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</si>
  <si>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</si>
  <si>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</si>
  <si>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</si>
  <si>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</si>
  <si>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</si>
  <si>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</si>
  <si>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</si>
  <si>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</si>
  <si>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</si>
  <si>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</si>
  <si>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</si>
  <si>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</si>
  <si>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</si>
  <si>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</si>
  <si>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</si>
  <si>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</si>
  <si>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</si>
  <si>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</si>
  <si>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</si>
  <si>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</si>
  <si>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</si>
  <si>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</si>
  <si>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</si>
  <si>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</si>
  <si>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</si>
  <si>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</si>
  <si>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</si>
  <si>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</si>
  <si>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</si>
  <si>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</si>
  <si>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</si>
  <si>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</si>
  <si>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</si>
  <si>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</si>
  <si>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</si>
  <si>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</si>
  <si>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</si>
  <si>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</si>
  <si>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</si>
  <si>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</si>
  <si>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</si>
  <si>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</si>
  <si>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</si>
  <si>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</si>
  <si>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</si>
  <si>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</si>
  <si>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</si>
  <si>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</si>
  <si>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</si>
  <si>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</si>
  <si>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</si>
  <si>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</si>
  <si>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</si>
  <si>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</si>
  <si>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</si>
  <si>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</si>
  <si>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</si>
  <si>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</si>
  <si>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</si>
  <si>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</si>
  <si>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</si>
  <si>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</si>
  <si>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</si>
  <si>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</si>
  <si>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</si>
  <si>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</si>
  <si>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</si>
  <si>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</si>
  <si>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</si>
  <si>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</si>
  <si>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</si>
  <si>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</si>
  <si>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</si>
  <si>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</si>
  <si>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</si>
  <si>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</si>
  <si>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</si>
  <si>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</si>
  <si>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</si>
  <si>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</si>
  <si>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</si>
  <si>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</si>
  <si>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</si>
  <si>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</si>
  <si>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</si>
  <si>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</si>
  <si>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</si>
  <si>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</si>
  <si>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</si>
  <si>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</si>
  <si>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</si>
  <si>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</si>
  <si>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</si>
  <si>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</si>
  <si>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</si>
  <si>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</si>
  <si>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</si>
  <si>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</si>
  <si>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</si>
  <si>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</si>
  <si>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</si>
  <si>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</si>
  <si>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</si>
  <si>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</si>
  <si>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</si>
  <si>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</si>
  <si>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</si>
  <si>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</si>
  <si>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</si>
  <si>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</si>
  <si>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</si>
  <si>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</si>
  <si>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</si>
  <si>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</si>
  <si>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</si>
  <si>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</si>
  <si>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</si>
  <si>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</si>
  <si>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</si>
  <si>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</si>
  <si>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</si>
  <si>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</si>
  <si>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</si>
  <si>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</si>
  <si>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</si>
  <si>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</si>
  <si>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</si>
  <si>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</si>
  <si>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</si>
  <si>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</si>
  <si>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</si>
  <si>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</si>
  <si>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</si>
  <si>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</si>
  <si>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</si>
  <si>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</si>
  <si>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</si>
  <si>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</si>
  <si>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</si>
  <si>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</si>
  <si>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</si>
  <si>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</si>
  <si>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</si>
  <si>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</si>
  <si>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</si>
  <si>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</si>
  <si>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</si>
  <si>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</si>
  <si>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</si>
  <si>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</si>
  <si>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</si>
  <si>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</si>
  <si>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</si>
  <si>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</si>
  <si>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</si>
  <si>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</si>
  <si>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</si>
  <si>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</si>
  <si>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</si>
  <si>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</si>
  <si>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</si>
  <si>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</si>
  <si>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</si>
  <si>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</si>
  <si>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</si>
  <si>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</si>
  <si>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</si>
  <si>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</si>
  <si>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</si>
  <si>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</si>
  <si>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</si>
  <si>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</si>
  <si>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</si>
  <si>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</si>
  <si>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</si>
  <si>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</si>
  <si>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</si>
  <si>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</si>
  <si>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</si>
  <si>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</si>
  <si>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</si>
  <si>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</si>
  <si>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</si>
  <si>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</si>
  <si>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</si>
  <si>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</si>
  <si>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</si>
  <si>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</si>
  <si>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</si>
  <si>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</si>
  <si>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</si>
  <si>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</si>
  <si>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</si>
  <si>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</si>
  <si>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</si>
  <si>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</si>
  <si>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</si>
  <si>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</si>
  <si>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</si>
  <si>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</si>
  <si>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</si>
  <si>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</si>
  <si>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</si>
  <si>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</si>
  <si>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</si>
  <si>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</si>
  <si>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</si>
  <si>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</si>
  <si>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</si>
  <si>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</si>
  <si>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</si>
  <si>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</si>
  <si>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</si>
  <si>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</si>
  <si>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</si>
  <si>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</si>
  <si>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</si>
  <si>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</si>
  <si>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</si>
  <si>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</si>
  <si>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</si>
  <si>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</si>
  <si>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</si>
  <si>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</si>
  <si>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</si>
  <si>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</si>
  <si>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</si>
  <si>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</si>
  <si>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</si>
  <si>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</si>
  <si>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</si>
  <si>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</si>
  <si>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</si>
  <si>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</si>
  <si>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</si>
  <si>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</si>
  <si>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</si>
  <si>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</si>
  <si>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</si>
  <si>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</si>
  <si>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</si>
  <si>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</si>
  <si>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</si>
  <si>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</si>
  <si>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</si>
  <si>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</si>
  <si>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</si>
  <si>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</si>
  <si>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</si>
  <si>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</si>
  <si>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</si>
  <si>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</si>
  <si>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</si>
  <si>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</si>
  <si>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</si>
  <si>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</si>
  <si>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</si>
  <si>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</si>
  <si>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</si>
  <si>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</si>
  <si>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</si>
  <si>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</si>
  <si>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</si>
  <si>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</si>
  <si>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</si>
  <si>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</si>
  <si>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</si>
  <si>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</si>
  <si>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</si>
  <si>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</si>
  <si>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</si>
  <si>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</si>
  <si>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</si>
  <si>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</si>
  <si>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</si>
  <si>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</si>
  <si>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</si>
  <si>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</si>
  <si>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</si>
  <si>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</si>
  <si>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</si>
  <si>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</si>
  <si>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</si>
  <si>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</si>
  <si>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</si>
  <si>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</si>
  <si>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</si>
  <si>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</si>
  <si>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</si>
  <si>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</si>
  <si>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</si>
  <si>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</si>
  <si>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</si>
  <si>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</si>
  <si>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</si>
  <si>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</si>
  <si>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</si>
  <si>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</si>
  <si>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</si>
  <si>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</si>
  <si>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</si>
  <si>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</si>
  <si>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</si>
  <si>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</si>
  <si>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</si>
  <si>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</si>
  <si>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</si>
  <si>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</si>
  <si>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</si>
  <si>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</si>
  <si>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</si>
  <si>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</si>
  <si>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</si>
  <si>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</si>
  <si>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</si>
  <si>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</si>
  <si>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</si>
  <si>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</si>
  <si>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</si>
  <si>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</si>
  <si>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</si>
  <si>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</si>
  <si>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</si>
  <si>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</si>
  <si>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</si>
  <si>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</si>
  <si>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</si>
  <si>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</si>
  <si>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</si>
  <si>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</si>
  <si>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</si>
  <si>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</si>
  <si>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</si>
  <si>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</si>
  <si>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</si>
  <si>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</si>
  <si>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</si>
  <si>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</si>
  <si>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</si>
  <si>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</si>
  <si>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</si>
  <si>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</si>
  <si>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</si>
  <si>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</si>
  <si>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</si>
  <si>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</si>
  <si>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</si>
  <si>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</si>
  <si>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</si>
  <si>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</si>
  <si>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</si>
  <si>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</si>
  <si>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</si>
  <si>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</si>
  <si>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</si>
  <si>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</si>
  <si>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</si>
  <si>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</si>
  <si>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</si>
  <si>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</si>
  <si>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</si>
  <si>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</si>
  <si>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</si>
  <si>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</si>
  <si>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</si>
  <si>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</si>
  <si>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</si>
  <si>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</si>
  <si>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</si>
  <si>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</si>
  <si>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</si>
  <si>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</si>
  <si>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</si>
  <si>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</si>
  <si>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</si>
  <si>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</si>
  <si>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</si>
  <si>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</si>
  <si>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</si>
  <si>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</si>
  <si>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</si>
  <si>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</si>
  <si>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</si>
  <si>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</si>
  <si>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</si>
  <si>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</si>
  <si>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</si>
  <si>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</si>
  <si>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</si>
  <si>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</si>
  <si>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</si>
  <si>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</si>
  <si>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</si>
  <si>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</si>
  <si>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</si>
  <si>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</si>
  <si>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</si>
  <si>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</si>
  <si>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</si>
  <si>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</si>
  <si>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</si>
  <si>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</si>
  <si>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</si>
  <si>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</si>
  <si>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</si>
  <si>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</si>
  <si>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</si>
  <si>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</si>
  <si>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</si>
  <si>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</si>
  <si>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</si>
  <si>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</si>
  <si>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</si>
  <si>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</si>
  <si>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</si>
  <si>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</si>
  <si>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</si>
  <si>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</si>
  <si>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</si>
  <si>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</si>
  <si>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</si>
  <si>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</si>
  <si>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</si>
  <si>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</si>
  <si>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</si>
  <si>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</si>
  <si>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</si>
  <si>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</si>
  <si>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</si>
  <si>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</si>
  <si>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</si>
  <si>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</si>
  <si>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</si>
  <si>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</si>
  <si>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</si>
  <si>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</si>
  <si>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</si>
  <si>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</si>
  <si>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</si>
  <si>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</si>
  <si>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</si>
  <si>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</si>
  <si>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</si>
  <si>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</si>
  <si>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</si>
  <si>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</si>
  <si>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</si>
  <si>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</si>
  <si>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</si>
  <si>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</si>
  <si>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</si>
  <si>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</si>
  <si>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</si>
  <si>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</si>
  <si>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</si>
  <si>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</si>
  <si>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</si>
  <si>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</si>
  <si>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</si>
  <si>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</si>
  <si>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</si>
  <si>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</si>
  <si>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</si>
  <si>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</si>
  <si>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</si>
  <si>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</si>
  <si>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</si>
  <si>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</si>
  <si>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</si>
  <si>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</si>
  <si>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</si>
  <si>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</si>
  <si>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</si>
  <si>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</si>
  <si>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</si>
  <si>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</si>
  <si>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</si>
  <si>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</si>
  <si>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</si>
  <si>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</si>
  <si>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</si>
  <si>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</si>
  <si>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</si>
  <si>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</si>
  <si>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</si>
  <si>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</si>
  <si>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</si>
  <si>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</si>
  <si>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</si>
  <si>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</si>
  <si>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</si>
  <si>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</si>
  <si>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</si>
  <si>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</si>
  <si>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</si>
  <si>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</si>
  <si>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</si>
  <si>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</si>
  <si>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</si>
  <si>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</si>
  <si>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</si>
  <si>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</si>
  <si>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</si>
  <si>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</si>
  <si>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</si>
  <si>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</si>
  <si>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</si>
  <si>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</si>
  <si>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</si>
  <si>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</si>
  <si>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</si>
  <si>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</si>
  <si>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</si>
  <si>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</si>
  <si>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</si>
  <si>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</si>
  <si>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</si>
  <si>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</si>
  <si>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</si>
  <si>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</si>
  <si>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</si>
  <si>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</si>
  <si>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</si>
  <si>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</si>
  <si>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</si>
  <si>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</si>
  <si>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</si>
  <si>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</si>
  <si>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</si>
  <si>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</si>
  <si>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</si>
  <si>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</si>
  <si>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</si>
  <si>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</si>
  <si>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</si>
  <si>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</si>
  <si>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</si>
  <si>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</si>
  <si>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</si>
  <si>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</si>
  <si>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</si>
  <si>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</si>
  <si>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</si>
  <si>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</si>
  <si>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</si>
  <si>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</si>
  <si>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</si>
  <si>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</si>
  <si>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</si>
  <si>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</si>
  <si>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</si>
  <si>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</si>
  <si>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</si>
  <si>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</si>
  <si>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</si>
  <si>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</si>
  <si>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</si>
  <si>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</si>
  <si>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</si>
  <si>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</si>
  <si>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</si>
  <si>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</si>
  <si>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</si>
  <si>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</si>
  <si>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</si>
  <si>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</si>
  <si>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</si>
  <si>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</si>
  <si>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</si>
  <si>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</si>
  <si>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</si>
  <si>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</si>
  <si>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</si>
  <si>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</si>
  <si>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</si>
  <si>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</si>
  <si>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</si>
  <si>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</si>
  <si>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</si>
  <si>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</si>
  <si>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</si>
  <si>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</si>
  <si>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</si>
  <si>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</si>
  <si>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</si>
  <si>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</si>
  <si>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</si>
  <si>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</si>
  <si>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</si>
  <si>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</si>
  <si>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</si>
  <si>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</si>
  <si>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</si>
  <si>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</si>
  <si>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</si>
  <si>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</si>
  <si>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</si>
  <si>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</si>
  <si>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</si>
  <si>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</si>
  <si>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</si>
  <si>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</si>
  <si>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</si>
  <si>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</si>
  <si>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</si>
  <si>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</si>
  <si>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</si>
  <si>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</si>
  <si>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</si>
  <si>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</si>
  <si>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</si>
  <si>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</si>
  <si>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</si>
  <si>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</si>
  <si>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</si>
  <si>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</si>
  <si>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</si>
  <si>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</si>
  <si>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</si>
  <si>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</si>
  <si>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</si>
  <si>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</si>
  <si>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</si>
  <si>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</si>
  <si>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</si>
  <si>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</si>
  <si>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</si>
  <si>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</si>
  <si>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</si>
  <si>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</si>
  <si>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</si>
  <si>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</si>
  <si>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</si>
  <si>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</si>
  <si>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</si>
  <si>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</si>
  <si>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</si>
  <si>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</si>
  <si>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</si>
  <si>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</si>
  <si>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</si>
  <si>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</si>
  <si>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</si>
  <si>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</si>
  <si>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</si>
  <si>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</si>
  <si>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</si>
  <si>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</si>
  <si>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</si>
  <si>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</si>
  <si>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</si>
  <si>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</si>
  <si>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</si>
  <si>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</si>
  <si>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</si>
  <si>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</si>
  <si>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</si>
  <si>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</si>
  <si>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</si>
  <si>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</si>
  <si>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</si>
  <si>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</si>
  <si>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</si>
  <si>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</si>
  <si>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</si>
  <si>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</si>
  <si>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</si>
  <si>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</si>
  <si>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</si>
  <si>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</si>
  <si>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</si>
  <si>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</si>
  <si>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</si>
  <si>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</si>
  <si>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</si>
  <si>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</si>
  <si>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</si>
  <si>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</si>
  <si>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</si>
  <si>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</si>
  <si>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</si>
  <si>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</si>
  <si>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</si>
  <si>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</si>
  <si>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</si>
  <si>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</si>
  <si>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</si>
  <si>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</si>
  <si>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</si>
  <si>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</si>
  <si>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</si>
  <si>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</si>
  <si>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</si>
  <si>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</si>
  <si>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</si>
  <si>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</si>
  <si>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</si>
  <si>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</si>
  <si>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</si>
  <si>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</si>
  <si>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</si>
  <si>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</si>
  <si>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</si>
  <si>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</si>
  <si>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</si>
  <si>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</si>
  <si>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</si>
  <si>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</si>
  <si>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</si>
  <si>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</si>
  <si>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</si>
  <si>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</si>
  <si>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</si>
  <si>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</si>
  <si>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</si>
  <si>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</si>
  <si>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</si>
  <si>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</si>
  <si>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</si>
  <si>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</si>
  <si>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</si>
  <si>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</si>
  <si>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</si>
  <si>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</si>
  <si>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</si>
  <si>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</si>
  <si>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</si>
  <si>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</si>
  <si>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</si>
  <si>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</si>
  <si>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</si>
  <si>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</si>
  <si>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</si>
  <si>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</si>
  <si>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</si>
  <si>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</si>
  <si>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</si>
  <si>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</si>
  <si>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</si>
  <si>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</si>
  <si>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</si>
  <si>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</si>
  <si>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</si>
  <si>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</si>
  <si>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</si>
  <si>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</si>
  <si>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</si>
  <si>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</si>
  <si>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</si>
  <si>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</si>
  <si>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</si>
  <si>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</si>
  <si>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</si>
  <si>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</si>
  <si>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</si>
  <si>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</si>
  <si>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</si>
  <si>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</si>
  <si>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</si>
  <si>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</si>
  <si>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</si>
  <si>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</si>
  <si>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</si>
  <si>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</si>
  <si>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</si>
  <si>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</si>
  <si>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</si>
  <si>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</si>
  <si>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</si>
  <si>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</si>
  <si>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</si>
  <si>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</si>
  <si>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</si>
  <si>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</si>
  <si>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</si>
  <si>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</si>
  <si>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</si>
  <si>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</si>
  <si>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</si>
  <si>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</si>
  <si>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</si>
  <si>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</si>
  <si>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</si>
  <si>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</si>
  <si>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</si>
  <si>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</si>
  <si>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</si>
  <si>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</si>
  <si>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</si>
  <si>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</si>
  <si>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</si>
  <si>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</si>
  <si>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</si>
  <si>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</si>
  <si>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</si>
  <si>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</si>
  <si>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</si>
  <si>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</si>
  <si>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</si>
  <si>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</si>
  <si>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</si>
  <si>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</si>
  <si>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</si>
  <si>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</si>
  <si>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</si>
  <si>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</si>
  <si>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</si>
  <si>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</si>
  <si>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</si>
  <si>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</si>
  <si>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</si>
  <si>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</si>
  <si>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</si>
  <si>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</si>
  <si>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</si>
  <si>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</si>
  <si>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</si>
  <si>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</si>
  <si>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</si>
  <si>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</si>
  <si>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</si>
  <si>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</si>
  <si>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</si>
  <si>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</si>
  <si>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</si>
  <si>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</si>
  <si>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</si>
  <si>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</si>
  <si>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</si>
  <si>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</si>
  <si>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</si>
  <si>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</si>
  <si>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</si>
  <si>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</si>
  <si>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</si>
  <si>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</si>
  <si>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</si>
  <si>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</si>
  <si>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</si>
  <si>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</si>
  <si>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</si>
  <si>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</si>
  <si>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</si>
  <si>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</si>
  <si>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</si>
  <si>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</si>
  <si>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</si>
  <si>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</si>
  <si>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</si>
  <si>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</si>
  <si>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</si>
  <si>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</si>
  <si>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</si>
  <si>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</si>
  <si>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</si>
  <si>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</si>
  <si>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</si>
  <si>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</si>
  <si>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</si>
  <si>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</si>
  <si>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</si>
  <si>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</si>
  <si>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</si>
  <si>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</si>
  <si>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</si>
  <si>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</si>
  <si>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</si>
  <si>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</si>
  <si>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</si>
  <si>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</si>
  <si>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</si>
  <si>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</si>
  <si>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</si>
  <si>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</si>
  <si>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</si>
  <si>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</si>
  <si>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</si>
  <si>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</si>
  <si>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</si>
  <si>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</si>
  <si>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</si>
  <si>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</si>
  <si>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</si>
  <si>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</si>
  <si>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</si>
  <si>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</si>
  <si>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</si>
  <si>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</si>
  <si>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</si>
  <si>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</si>
  <si>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</si>
  <si>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</si>
  <si>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</si>
  <si>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</si>
  <si>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</si>
  <si>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</si>
  <si>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</si>
  <si>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</si>
  <si>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</si>
  <si>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</si>
  <si>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</si>
  <si>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</si>
  <si>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</si>
  <si>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</si>
  <si>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</si>
  <si>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</si>
  <si>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</si>
  <si>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</si>
  <si>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</si>
  <si>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</si>
  <si>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</si>
  <si>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</si>
  <si>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</si>
  <si>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</si>
  <si>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</si>
  <si>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</si>
  <si>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</si>
  <si>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</si>
  <si>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</si>
  <si>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</si>
  <si>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</si>
  <si>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</si>
  <si>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</si>
  <si>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</si>
  <si>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</si>
  <si>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</si>
  <si>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</si>
  <si>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</si>
  <si>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</si>
  <si>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</si>
  <si>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</si>
  <si>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</si>
  <si>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</si>
  <si>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</si>
  <si>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</si>
  <si>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</si>
  <si>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</si>
  <si>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</si>
  <si>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</si>
  <si>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</si>
  <si>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</si>
  <si>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</si>
  <si>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</si>
  <si>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</si>
  <si>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</si>
  <si>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</si>
  <si>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</si>
  <si>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</si>
  <si>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</si>
  <si>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</si>
  <si>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</si>
  <si>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</si>
  <si>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</si>
  <si>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</si>
  <si>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</si>
  <si>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</si>
  <si>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</si>
  <si>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</si>
  <si>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</si>
  <si>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</si>
  <si>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</si>
  <si>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</si>
  <si>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</si>
  <si>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</si>
  <si>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</si>
  <si>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</si>
  <si>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</si>
  <si>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</si>
  <si>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</si>
  <si>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</si>
  <si>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</si>
  <si>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</si>
  <si>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</si>
  <si>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</si>
  <si>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</si>
  <si>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</si>
  <si>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</si>
  <si>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</si>
  <si>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</si>
  <si>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</si>
  <si>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</si>
  <si>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</si>
  <si>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</si>
  <si>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</si>
  <si>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</si>
  <si>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</si>
  <si>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</si>
  <si>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</si>
  <si>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</si>
  <si>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</si>
  <si>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</si>
  <si>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</si>
  <si>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</si>
  <si>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</si>
  <si>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</si>
  <si>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</si>
  <si>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</si>
  <si>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</si>
  <si>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</si>
  <si>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</si>
  <si>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</si>
  <si>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</si>
  <si>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</si>
  <si>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</si>
  <si>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</si>
  <si>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</si>
  <si>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</si>
  <si>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</si>
  <si>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</si>
  <si>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</si>
  <si>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</si>
  <si>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</si>
  <si>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</si>
  <si>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</si>
  <si>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</si>
  <si>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</si>
  <si>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</si>
  <si>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</si>
  <si>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</si>
  <si>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</si>
  <si>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</si>
  <si>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</si>
  <si>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</si>
  <si>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</si>
  <si>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</si>
  <si>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</si>
  <si>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</si>
  <si>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</si>
  <si>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</si>
  <si>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</si>
  <si>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</si>
  <si>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</si>
  <si>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</si>
  <si>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</si>
  <si>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</si>
  <si>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</si>
  <si>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</si>
  <si>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</si>
  <si>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</si>
  <si>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</si>
  <si>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</si>
  <si>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</si>
  <si>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</si>
  <si>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</si>
  <si>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</si>
  <si>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</si>
  <si>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</si>
  <si>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</si>
  <si>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</si>
  <si>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</si>
  <si>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</si>
  <si>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</si>
  <si>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</si>
  <si>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</si>
  <si>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</si>
  <si>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</si>
  <si>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</si>
  <si>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</si>
  <si>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</si>
  <si>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</si>
  <si>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</si>
  <si>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</si>
  <si>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</si>
  <si>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</si>
  <si>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</si>
  <si>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</si>
  <si>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</si>
  <si>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</si>
  <si>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</si>
  <si>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</si>
  <si>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</si>
  <si>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</si>
  <si>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</si>
  <si>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</si>
  <si>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</si>
  <si>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</si>
  <si>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</si>
  <si>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</si>
  <si>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</si>
  <si>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</si>
  <si>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</si>
  <si>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</si>
  <si>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</si>
  <si>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</si>
  <si>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</si>
  <si>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</si>
  <si>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</si>
  <si>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</si>
  <si>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</si>
  <si>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</si>
  <si>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</si>
  <si>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</si>
  <si>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</si>
  <si>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</si>
  <si>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</si>
  <si>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</si>
  <si>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</si>
  <si>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</si>
  <si>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</si>
  <si>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</si>
  <si>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</si>
  <si>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</si>
  <si>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</si>
  <si>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</si>
  <si>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</si>
  <si>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</si>
  <si>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</si>
  <si>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</si>
  <si>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</si>
  <si>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</si>
  <si>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</si>
  <si>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</si>
  <si>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</si>
  <si>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</si>
  <si>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</si>
  <si>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</si>
  <si>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</si>
  <si>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</si>
  <si>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</si>
  <si>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</si>
  <si>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</si>
  <si>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</si>
  <si>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</si>
  <si>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</si>
  <si>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</si>
  <si>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</si>
  <si>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</si>
  <si>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</si>
  <si>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</si>
  <si>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</si>
  <si>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</si>
  <si>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</si>
  <si>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</si>
  <si>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</si>
  <si>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</si>
  <si>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</si>
  <si>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</si>
  <si>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</si>
  <si>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</si>
  <si>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</si>
  <si>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</si>
  <si>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</si>
  <si>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</si>
  <si>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</si>
  <si>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</si>
  <si>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</si>
  <si>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</si>
  <si>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</si>
  <si>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</si>
  <si>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</si>
  <si>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</si>
  <si>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</si>
  <si>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</si>
  <si>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</si>
  <si>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</si>
  <si>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</si>
  <si>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</si>
  <si>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</si>
  <si>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</si>
  <si>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</si>
  <si>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</si>
  <si>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</si>
  <si>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</si>
  <si>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</si>
  <si>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</si>
  <si>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</si>
  <si>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</si>
  <si>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</si>
  <si>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</si>
  <si>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</si>
  <si>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</si>
  <si>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</si>
  <si>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</si>
  <si>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</si>
  <si>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</si>
  <si>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</si>
  <si>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</si>
  <si>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</si>
  <si>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</si>
  <si>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</si>
  <si>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</si>
  <si>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</si>
  <si>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</si>
  <si>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</si>
  <si>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</si>
  <si>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</si>
  <si>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</si>
  <si>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</si>
  <si>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</si>
  <si>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</si>
  <si>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</si>
  <si>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</si>
  <si>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</si>
  <si>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</si>
  <si>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</si>
  <si>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</si>
  <si>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</si>
  <si>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</si>
  <si>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</si>
  <si>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</si>
  <si>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</si>
  <si>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</si>
  <si>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</si>
  <si>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</si>
  <si>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</si>
  <si>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</si>
  <si>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</si>
  <si>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</si>
  <si>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</si>
  <si>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</si>
  <si>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</si>
  <si>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</si>
  <si>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</si>
  <si>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</si>
  <si>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</si>
  <si>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</si>
  <si>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</si>
  <si>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</si>
  <si>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</si>
  <si>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</si>
  <si>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</si>
  <si>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</si>
  <si>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</si>
  <si>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</si>
  <si>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</si>
  <si>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</si>
  <si>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</si>
  <si>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</si>
  <si>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</si>
  <si>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</si>
  <si>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</si>
  <si>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</si>
  <si>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</si>
  <si>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</si>
  <si>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</si>
  <si>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</si>
  <si>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</si>
  <si>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</si>
  <si>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</si>
  <si>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</si>
  <si>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</si>
  <si>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</si>
  <si>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</si>
  <si>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</si>
  <si>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</si>
  <si>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</si>
  <si>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</si>
  <si>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</si>
  <si>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</si>
  <si>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</si>
  <si>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</si>
  <si>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</si>
  <si>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</si>
  <si>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</si>
  <si>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</si>
  <si>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</si>
  <si>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</si>
  <si>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</si>
  <si>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</si>
  <si>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</si>
  <si>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</si>
  <si>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</si>
  <si>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</si>
  <si>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</si>
  <si>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</si>
  <si>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</si>
  <si>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</si>
  <si>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</si>
  <si>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</si>
  <si>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</si>
  <si>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</si>
  <si>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</si>
  <si>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</si>
  <si>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</si>
  <si>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</si>
  <si>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</si>
  <si>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</si>
  <si>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</si>
  <si>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</si>
  <si>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</si>
  <si>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</si>
  <si>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</si>
  <si>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</si>
  <si>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</si>
  <si>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</si>
  <si>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</si>
  <si>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</si>
  <si>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</si>
  <si>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</si>
  <si>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</si>
  <si>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</si>
  <si>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</si>
  <si>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</si>
  <si>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</si>
  <si>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</si>
  <si>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</si>
  <si>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</si>
  <si>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</si>
  <si>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</si>
  <si>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</si>
  <si>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</si>
  <si>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</si>
  <si>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</si>
  <si>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</si>
  <si>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</si>
  <si>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</si>
  <si>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</si>
  <si>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</si>
  <si>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</si>
  <si>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</si>
  <si>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</si>
  <si>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</si>
  <si>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</si>
  <si>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</si>
  <si>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</si>
  <si>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</si>
  <si>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</si>
  <si>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</si>
  <si>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</si>
  <si>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</si>
  <si>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</si>
  <si>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</si>
  <si>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</si>
  <si>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</si>
  <si>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</si>
  <si>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</si>
  <si>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</si>
  <si>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</si>
  <si>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</si>
  <si>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</si>
  <si>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</si>
  <si>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</si>
  <si>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</si>
  <si>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</si>
  <si>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</si>
  <si>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</si>
  <si>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</si>
  <si>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</si>
  <si>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</si>
  <si>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</si>
  <si>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</si>
  <si>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</si>
  <si>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</si>
  <si>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</si>
  <si>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</si>
  <si>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</si>
  <si>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</si>
  <si>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</si>
  <si>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</si>
  <si>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</si>
  <si>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</si>
  <si>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</si>
  <si>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</si>
  <si>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</si>
  <si>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</si>
  <si>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</si>
  <si>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</si>
  <si>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</si>
  <si>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</si>
  <si>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</si>
  <si>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</si>
  <si>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</si>
  <si>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</si>
  <si>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</si>
  <si>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</si>
  <si>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</si>
  <si>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</si>
  <si>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</si>
  <si>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</si>
  <si>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</si>
  <si>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</si>
  <si>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</si>
  <si>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</si>
  <si>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</si>
  <si>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</si>
  <si>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</si>
  <si>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</si>
  <si>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</si>
  <si>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</si>
  <si>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</si>
  <si>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</si>
  <si>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</si>
  <si>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</si>
  <si>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</si>
  <si>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</si>
  <si>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</si>
  <si>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</si>
  <si>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</si>
  <si>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</si>
  <si>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</si>
  <si>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</si>
  <si>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</si>
  <si>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</si>
  <si>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</si>
  <si>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</si>
  <si>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</si>
  <si>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</si>
  <si>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</si>
  <si>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</si>
  <si>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</si>
  <si>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</si>
  <si>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</si>
  <si>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</si>
  <si>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</si>
  <si>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</si>
  <si>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</si>
  <si>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</si>
  <si>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</si>
  <si>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</si>
  <si>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</si>
  <si>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</si>
  <si>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</si>
  <si>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</si>
  <si>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</si>
  <si>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</si>
  <si>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</si>
  <si>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</si>
  <si>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</si>
  <si>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</si>
  <si>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</si>
  <si>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</si>
  <si>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</si>
  <si>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</si>
  <si>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</si>
  <si>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</si>
  <si>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</si>
  <si>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</si>
  <si>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</si>
  <si>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</si>
  <si>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</si>
  <si>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</si>
  <si>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</si>
  <si>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</si>
  <si>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</si>
  <si>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</si>
  <si>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</si>
  <si>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</si>
  <si>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</si>
  <si>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</si>
  <si>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</si>
  <si>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</si>
  <si>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</si>
  <si>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</si>
  <si>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</si>
  <si>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</si>
  <si>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</si>
  <si>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</si>
  <si>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</si>
  <si>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</si>
  <si>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</si>
  <si>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</si>
  <si>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</si>
  <si>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</si>
  <si>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</si>
  <si>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</si>
  <si>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</si>
  <si>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</si>
  <si>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</si>
  <si>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</si>
  <si>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</si>
  <si>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</si>
  <si>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</si>
  <si>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</si>
  <si>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</si>
  <si>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</si>
  <si>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</si>
  <si>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</si>
  <si>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</si>
  <si>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</si>
  <si>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</si>
  <si>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</si>
  <si>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</si>
  <si>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</si>
  <si>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</si>
  <si>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</si>
  <si>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</si>
  <si>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</si>
  <si>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</si>
  <si>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</si>
  <si>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</si>
  <si>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</si>
  <si>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</si>
  <si>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</si>
  <si>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</si>
  <si>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</si>
  <si>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</si>
  <si>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</si>
  <si>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</si>
  <si>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</si>
  <si>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</si>
  <si>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</si>
  <si>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</si>
  <si>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</si>
  <si>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</si>
  <si>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</si>
  <si>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</si>
  <si>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</si>
  <si>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</si>
  <si>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</si>
  <si>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</si>
  <si>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</si>
  <si>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</si>
  <si>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</si>
  <si>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</si>
  <si>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</si>
  <si>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</si>
  <si>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</si>
  <si>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</si>
  <si>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</si>
  <si>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</si>
  <si>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</si>
  <si>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</si>
  <si>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</si>
  <si>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</si>
  <si>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</si>
  <si>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</si>
  <si>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</si>
  <si>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</si>
  <si>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</si>
  <si>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</si>
  <si>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</si>
  <si>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</si>
  <si>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</si>
  <si>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</si>
  <si>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</si>
  <si>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</si>
  <si>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</si>
  <si>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</si>
  <si>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</si>
  <si>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</si>
  <si>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</si>
  <si>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</si>
  <si>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</si>
  <si>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</si>
  <si>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</si>
  <si>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</si>
  <si>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</si>
  <si>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</si>
  <si>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</si>
  <si>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</si>
  <si>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</si>
  <si>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</si>
  <si>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</si>
  <si>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</si>
  <si>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</si>
  <si>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</si>
  <si>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</si>
  <si>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</si>
  <si>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</si>
  <si>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</si>
  <si>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</si>
  <si>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</si>
  <si>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</si>
  <si>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</si>
  <si>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</si>
  <si>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</si>
  <si>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</si>
  <si>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</si>
  <si>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</si>
  <si>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</si>
  <si>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</si>
  <si>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</si>
  <si>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</si>
  <si>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</si>
  <si>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</si>
  <si>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</si>
  <si>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</si>
  <si>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</si>
  <si>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</si>
  <si>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</si>
  <si>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</si>
  <si>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</si>
  <si>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</si>
  <si>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</si>
  <si>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</si>
  <si>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</si>
  <si>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</si>
  <si>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</si>
  <si>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</si>
  <si>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</si>
  <si>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</si>
  <si>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</si>
  <si>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</si>
  <si>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</si>
  <si>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</si>
  <si>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</si>
  <si>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</si>
  <si>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</si>
  <si>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</si>
  <si>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</si>
  <si>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</si>
  <si>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</si>
  <si>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</si>
  <si>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</si>
  <si>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</si>
  <si>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</si>
  <si>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</si>
  <si>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</si>
  <si>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</si>
  <si>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</si>
  <si>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</si>
  <si>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</si>
  <si>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</si>
  <si>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</si>
  <si>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</si>
  <si>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</si>
  <si>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</si>
  <si>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</si>
  <si>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</si>
  <si>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</si>
  <si>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</si>
  <si>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</si>
  <si>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</si>
  <si>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</si>
  <si>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</si>
  <si>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</si>
  <si>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</si>
  <si>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</si>
  <si>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</si>
  <si>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</si>
  <si>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</si>
  <si>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</si>
  <si>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</si>
  <si>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</si>
  <si>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</si>
  <si>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</si>
  <si>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</si>
  <si>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</si>
  <si>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</si>
  <si>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</si>
  <si>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</si>
  <si>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</si>
  <si>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</si>
  <si>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</si>
  <si>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</si>
  <si>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</si>
  <si>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</si>
  <si>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</si>
  <si>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</si>
  <si>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</si>
  <si>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</si>
  <si>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</si>
  <si>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</si>
  <si>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</si>
  <si>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</si>
  <si>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</si>
  <si>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</si>
  <si>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</si>
  <si>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</si>
  <si>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</si>
  <si>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</si>
  <si>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</si>
  <si>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</si>
  <si>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</si>
  <si>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</si>
  <si>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</si>
  <si>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</si>
  <si>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</si>
  <si>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</si>
  <si>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</si>
  <si>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</si>
  <si>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</si>
  <si>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</si>
  <si>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</si>
  <si>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</si>
  <si>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</si>
  <si>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</si>
  <si>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</si>
  <si>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</si>
  <si>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</si>
  <si>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</si>
  <si>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</si>
  <si>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</si>
  <si>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</si>
  <si>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</si>
  <si>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</si>
  <si>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</si>
  <si>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</si>
  <si>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</si>
  <si>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</si>
  <si>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</si>
  <si>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</si>
  <si>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</si>
  <si>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</si>
  <si>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</si>
  <si>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</si>
  <si>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</si>
  <si>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</si>
  <si>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</si>
  <si>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</si>
  <si>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</si>
  <si>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</si>
  <si>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</si>
  <si>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</si>
  <si>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</si>
  <si>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</si>
  <si>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</si>
  <si>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</si>
  <si>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</si>
  <si>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</si>
  <si>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</si>
  <si>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</si>
  <si>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</si>
  <si>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</si>
  <si>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</si>
  <si>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</si>
  <si>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</si>
  <si>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</si>
  <si>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</si>
  <si>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</si>
  <si>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</si>
  <si>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</si>
  <si>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</si>
  <si>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</si>
  <si>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</si>
  <si>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</si>
  <si>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</si>
  <si>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</si>
  <si>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</si>
  <si>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</si>
  <si>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</si>
  <si>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</si>
  <si>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</si>
  <si>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</si>
  <si>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</si>
  <si>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</si>
  <si>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</si>
  <si>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</si>
  <si>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</si>
  <si>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</si>
  <si>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</si>
  <si>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</si>
  <si>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</si>
  <si>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</si>
  <si>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</si>
  <si>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</si>
  <si>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</si>
  <si>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</si>
  <si>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</si>
  <si>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</si>
  <si>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</si>
  <si>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</si>
  <si>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</si>
  <si>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</si>
  <si>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</si>
  <si>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</si>
  <si>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</si>
  <si>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</si>
  <si>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</si>
  <si>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</si>
  <si>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</si>
  <si>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</si>
  <si>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</si>
  <si>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</si>
  <si>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</si>
  <si>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</si>
  <si>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</si>
  <si>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</si>
  <si>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</si>
  <si>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</si>
  <si>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</si>
  <si>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</si>
  <si>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</si>
  <si>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</si>
  <si>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</si>
  <si>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</si>
  <si>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</si>
  <si>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</si>
  <si>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</si>
  <si>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</si>
  <si>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</si>
  <si>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</si>
  <si>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</si>
  <si>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</si>
  <si>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</si>
  <si>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</si>
  <si>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</si>
  <si>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</si>
  <si>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</si>
  <si>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</si>
  <si>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</si>
  <si>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</si>
  <si>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</si>
  <si>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</si>
  <si>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</si>
  <si>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</si>
  <si>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</si>
  <si>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</si>
  <si>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</si>
  <si>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</si>
  <si>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</si>
  <si>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</si>
  <si>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</si>
  <si>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</si>
  <si>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</si>
  <si>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</si>
  <si>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</si>
  <si>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</si>
  <si>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</si>
  <si>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</si>
  <si>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</si>
  <si>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</si>
  <si>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</si>
  <si>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</si>
  <si>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</si>
  <si>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</si>
  <si>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</si>
  <si>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</si>
  <si>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</si>
  <si>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</si>
  <si>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</si>
  <si>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</si>
  <si>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</si>
  <si>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</si>
  <si>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</si>
  <si>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</si>
  <si>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</si>
  <si>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</si>
  <si>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</si>
  <si>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</si>
  <si>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</si>
  <si>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</si>
  <si>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</si>
  <si>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</si>
  <si>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</si>
  <si>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</si>
  <si>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</si>
  <si>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</si>
  <si>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</si>
  <si>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</si>
  <si>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</si>
  <si>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</si>
  <si>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</si>
  <si>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</si>
  <si>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</si>
  <si>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</si>
  <si>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</si>
  <si>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</si>
  <si>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</si>
  <si>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</si>
  <si>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</si>
  <si>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</si>
  <si>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</si>
  <si>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</si>
  <si>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</si>
  <si>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</si>
  <si>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</si>
  <si>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</si>
  <si>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</si>
  <si>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</si>
  <si>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</si>
  <si>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</si>
  <si>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</si>
  <si>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</si>
  <si>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</si>
  <si>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</si>
  <si>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</si>
  <si>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</si>
  <si>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</si>
  <si>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</si>
  <si>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</si>
  <si>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</si>
  <si>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</si>
  <si>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</si>
  <si>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</si>
  <si>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</si>
  <si>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</si>
  <si>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</si>
  <si>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</si>
  <si>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</si>
  <si>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</si>
  <si>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</si>
  <si>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</si>
  <si>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</si>
  <si>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</si>
  <si>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</si>
  <si>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</si>
  <si>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</si>
  <si>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</si>
  <si>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</si>
  <si>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</si>
  <si>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</si>
  <si>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</si>
  <si>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</si>
  <si>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</si>
  <si>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</si>
  <si>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</si>
  <si>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</si>
  <si>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</si>
  <si>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</si>
  <si>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</si>
  <si>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</si>
  <si>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</si>
  <si>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</si>
  <si>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</si>
  <si>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</si>
  <si>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</si>
  <si>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</si>
  <si>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</si>
  <si>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</si>
  <si>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</si>
  <si>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</si>
  <si>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</si>
  <si>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</si>
  <si>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</si>
  <si>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</si>
  <si>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</si>
  <si>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</si>
  <si>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</si>
  <si>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</si>
  <si>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</si>
  <si>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</si>
  <si>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</si>
  <si>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</si>
  <si>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</si>
  <si>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</si>
  <si>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</si>
  <si>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</si>
  <si>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</si>
  <si>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</si>
  <si>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</si>
  <si>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</si>
  <si>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</si>
  <si>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</si>
  <si>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</si>
  <si>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</si>
  <si>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</si>
  <si>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</si>
  <si>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</si>
  <si>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</si>
  <si>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</si>
  <si>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</si>
  <si>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</si>
  <si>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</si>
  <si>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</si>
  <si>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</si>
  <si>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</si>
  <si>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</si>
  <si>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</si>
  <si>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</si>
  <si>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</si>
  <si>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</si>
  <si>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</si>
  <si>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</si>
  <si>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</si>
  <si>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</si>
  <si>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</si>
  <si>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</si>
  <si>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</si>
  <si>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</si>
  <si>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</si>
  <si>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</si>
  <si>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</si>
  <si>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</si>
  <si>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</si>
  <si>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</si>
  <si>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</si>
  <si>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</si>
  <si>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</si>
  <si>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</si>
  <si>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</si>
  <si>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</si>
  <si>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</si>
  <si>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</si>
  <si>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</si>
  <si>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</si>
  <si>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</si>
  <si>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</si>
  <si>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</si>
  <si>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</si>
  <si>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</si>
  <si>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</si>
  <si>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</si>
  <si>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</si>
  <si>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</si>
  <si>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</si>
  <si>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</si>
  <si>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</si>
  <si>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</si>
  <si>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</si>
  <si>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</si>
  <si>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</si>
  <si>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</si>
  <si>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</si>
  <si>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</si>
  <si>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</si>
  <si>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</si>
  <si>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</si>
  <si>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</si>
  <si>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</si>
  <si>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</si>
  <si>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</si>
  <si>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</si>
  <si>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</si>
  <si>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</si>
  <si>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</si>
  <si>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</si>
  <si>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</si>
  <si>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</si>
  <si>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</si>
  <si>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</si>
  <si>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</si>
  <si>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</si>
  <si>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</si>
  <si>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</si>
  <si>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</si>
  <si>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</si>
  <si>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</si>
  <si>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</si>
  <si>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</si>
  <si>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</si>
  <si>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</si>
  <si>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</si>
  <si>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</si>
  <si>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</si>
  <si>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</si>
  <si>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</si>
  <si>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</si>
  <si>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</si>
  <si>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</si>
  <si>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</si>
  <si>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</si>
  <si>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</si>
  <si>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</si>
  <si>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</si>
  <si>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</si>
  <si>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</si>
  <si>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</si>
  <si>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</si>
  <si>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</si>
  <si>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</si>
  <si>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</si>
  <si>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</si>
  <si>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</si>
  <si>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</si>
  <si>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</si>
  <si>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</si>
  <si>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</si>
  <si>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</si>
  <si>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</si>
  <si>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</si>
  <si>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</si>
  <si>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</si>
  <si>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</si>
  <si>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</si>
  <si>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</si>
  <si>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</si>
  <si>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</si>
  <si>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</si>
  <si>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</si>
  <si>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</si>
  <si>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</si>
  <si>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</si>
  <si>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</si>
  <si>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</si>
  <si>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</si>
  <si>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</si>
  <si>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</si>
  <si>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</si>
  <si>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</si>
  <si>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</si>
  <si>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</si>
  <si>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</si>
  <si>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</si>
  <si>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</si>
  <si>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</si>
  <si>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</si>
  <si>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</si>
  <si>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</si>
  <si>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</si>
  <si>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</si>
  <si>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</si>
  <si>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</si>
  <si>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</si>
  <si>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</si>
  <si>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</si>
  <si>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</si>
  <si>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</si>
  <si>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</si>
  <si>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</si>
  <si>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</si>
  <si>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</si>
  <si>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</si>
  <si>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</si>
  <si>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</si>
  <si>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</si>
  <si>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</si>
  <si>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</si>
  <si>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</si>
  <si>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</si>
  <si>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</si>
  <si>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</si>
  <si>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</si>
  <si>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</si>
  <si>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</si>
  <si>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</si>
  <si>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</si>
  <si>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</si>
  <si>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</si>
  <si>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</si>
  <si>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</si>
  <si>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</si>
  <si>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</si>
  <si>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</si>
  <si>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</si>
  <si>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</si>
  <si>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</si>
  <si>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</si>
  <si>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</si>
  <si>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</si>
  <si>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</si>
  <si>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</si>
  <si>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</si>
  <si>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</si>
  <si>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</si>
  <si>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</si>
  <si>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</si>
  <si>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</si>
  <si>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</si>
  <si>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</si>
  <si>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</si>
  <si>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</si>
  <si>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</si>
  <si>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</si>
  <si>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</si>
  <si>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</si>
  <si>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</si>
  <si>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</si>
  <si>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</si>
  <si>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</si>
  <si>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</si>
  <si>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</si>
  <si>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</si>
  <si>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</si>
  <si>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</si>
  <si>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</si>
  <si>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</si>
  <si>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</si>
  <si>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</si>
  <si>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</si>
  <si>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</si>
  <si>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</si>
  <si>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</si>
  <si>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</si>
  <si>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</si>
  <si>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</si>
  <si>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</si>
  <si>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</si>
  <si>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</si>
  <si>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</si>
  <si>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</si>
  <si>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</si>
  <si>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</si>
  <si>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</si>
  <si>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</si>
  <si>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</si>
  <si>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</si>
  <si>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</si>
  <si>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</si>
  <si>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</si>
  <si>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</si>
  <si>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</si>
  <si>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</si>
  <si>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</si>
  <si>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</si>
  <si>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</si>
  <si>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</si>
  <si>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</si>
  <si>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</si>
  <si>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</si>
  <si>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</si>
  <si>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</si>
  <si>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</si>
  <si>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</si>
  <si>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</si>
  <si>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</si>
  <si>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</si>
  <si>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</si>
  <si>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</si>
  <si>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</si>
  <si>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</si>
  <si>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</si>
  <si>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</si>
  <si>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</si>
  <si>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</si>
  <si>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</si>
  <si>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</si>
  <si>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</si>
  <si>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</si>
  <si>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</si>
  <si>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</si>
  <si>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</si>
  <si>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</si>
  <si>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</si>
  <si>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</si>
  <si>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</si>
  <si>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</si>
  <si>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</si>
  <si>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</si>
  <si>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</si>
  <si>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</si>
  <si>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</si>
  <si>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</si>
  <si>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</si>
  <si>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</si>
  <si>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</si>
  <si>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</si>
  <si>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</si>
  <si>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</si>
  <si>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</si>
  <si>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</si>
  <si>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</si>
  <si>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</si>
  <si>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</si>
  <si>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</si>
  <si>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</si>
  <si>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</si>
  <si>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</si>
  <si>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</si>
  <si>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</si>
  <si>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</si>
  <si>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</si>
  <si>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</si>
  <si>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</si>
  <si>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</si>
  <si>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</si>
  <si>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</si>
  <si>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</si>
  <si>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</si>
  <si>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</si>
  <si>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</si>
  <si>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</si>
  <si>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</si>
  <si>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</si>
  <si>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</si>
  <si>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</si>
  <si>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</si>
  <si>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</si>
  <si>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</si>
  <si>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</si>
  <si>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</si>
  <si>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</si>
  <si>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</si>
  <si>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</si>
  <si>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</si>
  <si>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</si>
  <si>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</si>
  <si>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</si>
  <si>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</si>
  <si>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</si>
  <si>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</si>
  <si>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</si>
  <si>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</si>
  <si>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</si>
  <si>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</si>
  <si>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</si>
  <si>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</si>
  <si>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</si>
  <si>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</si>
  <si>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</si>
  <si>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</si>
  <si>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</si>
  <si>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</si>
  <si>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</si>
  <si>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</si>
  <si>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</si>
  <si>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</si>
  <si>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</si>
  <si>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</si>
  <si>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</si>
  <si>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</si>
  <si>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</si>
  <si>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</si>
  <si>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</si>
  <si>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</si>
  <si>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</si>
  <si>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</si>
  <si>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</si>
  <si>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</si>
  <si>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</si>
  <si>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</si>
  <si>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</si>
  <si>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</si>
  <si>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</si>
  <si>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</si>
  <si>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</si>
  <si>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</si>
  <si>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</si>
  <si>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</si>
  <si>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</si>
  <si>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</si>
  <si>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</si>
  <si>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</si>
  <si>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</si>
  <si>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</si>
  <si>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</si>
  <si>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</si>
  <si>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</si>
  <si>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</si>
  <si>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</si>
  <si>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</si>
  <si>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</si>
  <si>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</si>
  <si>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</si>
  <si>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</si>
  <si>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</si>
  <si>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</si>
  <si>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</si>
  <si>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</si>
  <si>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</si>
  <si>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</si>
  <si>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</si>
  <si>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</si>
  <si>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</si>
  <si>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</si>
  <si>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</si>
  <si>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</si>
  <si>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</si>
  <si>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</si>
  <si>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</si>
  <si>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</si>
  <si>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</si>
  <si>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</si>
  <si>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</si>
  <si>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</si>
  <si>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</si>
  <si>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</si>
  <si>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</si>
  <si>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</si>
  <si>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</si>
  <si>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</si>
  <si>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</si>
  <si>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</si>
  <si>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</si>
  <si>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</si>
  <si>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</si>
  <si>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</si>
  <si>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</si>
  <si>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</si>
  <si>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</si>
  <si>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</si>
  <si>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</si>
  <si>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</si>
  <si>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</si>
  <si>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</si>
  <si>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</si>
  <si>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</si>
  <si>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</si>
  <si>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</si>
  <si>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</si>
  <si>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</si>
  <si>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</si>
  <si>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</si>
  <si>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</si>
  <si>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</si>
  <si>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</si>
  <si>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</si>
  <si>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</si>
  <si>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</si>
  <si>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</si>
  <si>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</si>
  <si>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</si>
  <si>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</si>
  <si>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</si>
  <si>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</si>
  <si>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</si>
  <si>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</si>
  <si>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</si>
  <si>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</si>
  <si>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</si>
  <si>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</si>
  <si>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</si>
  <si>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</si>
  <si>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</si>
  <si>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</si>
  <si>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</si>
  <si>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</si>
  <si>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</si>
  <si>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</si>
  <si>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</si>
  <si>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</si>
  <si>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</si>
  <si>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</si>
  <si>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</si>
  <si>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</si>
  <si>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</si>
  <si>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</si>
  <si>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</si>
  <si>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</si>
  <si>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</si>
  <si>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</si>
  <si>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</si>
  <si>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</si>
  <si>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</si>
  <si>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</si>
  <si>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</si>
  <si>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</si>
  <si>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</si>
  <si>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</si>
  <si>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</si>
  <si>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</si>
  <si>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</si>
  <si>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</si>
  <si>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</si>
  <si>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</si>
  <si>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</si>
  <si>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</si>
  <si>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</si>
  <si>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</si>
  <si>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</si>
  <si>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</si>
  <si>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</si>
  <si>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</si>
  <si>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</si>
  <si>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</si>
  <si>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</si>
  <si>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</si>
  <si>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</si>
  <si>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</si>
  <si>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</si>
  <si>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</si>
  <si>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</si>
  <si>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</si>
  <si>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</si>
  <si>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</si>
  <si>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</si>
  <si>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</si>
  <si>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</si>
  <si>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</si>
  <si>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</si>
  <si>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</si>
  <si>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</si>
  <si>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</si>
  <si>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</si>
  <si>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</si>
  <si>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</si>
  <si>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</si>
  <si>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</si>
  <si>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</si>
  <si>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</si>
  <si>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</si>
  <si>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</si>
  <si>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</si>
  <si>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</si>
  <si>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</si>
  <si>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</si>
  <si>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</si>
  <si>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</si>
  <si>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</si>
  <si>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</si>
  <si>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</si>
  <si>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</si>
  <si>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</si>
  <si>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</si>
  <si>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</si>
  <si>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</si>
  <si>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</si>
  <si>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</si>
  <si>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</si>
  <si>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</si>
  <si>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</si>
  <si>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</si>
  <si>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</si>
  <si>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</si>
  <si>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</si>
  <si>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</si>
  <si>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</si>
  <si>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</si>
  <si>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</si>
  <si>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</si>
  <si>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</si>
  <si>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</si>
  <si>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</si>
  <si>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</si>
  <si>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</si>
  <si>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</si>
  <si>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</si>
  <si>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</si>
  <si>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</si>
  <si>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</si>
  <si>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</si>
  <si>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</si>
  <si>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</si>
  <si>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</si>
  <si>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</si>
  <si>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</si>
  <si>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</si>
  <si>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</si>
  <si>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</si>
  <si>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</si>
  <si>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</si>
  <si>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</si>
  <si>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</si>
  <si>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</si>
  <si>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</si>
  <si>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</si>
  <si>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</si>
  <si>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</si>
  <si>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</si>
  <si>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</si>
  <si>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</si>
  <si>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</si>
  <si>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</si>
  <si>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</si>
  <si>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</si>
  <si>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</si>
  <si>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</si>
  <si>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</si>
  <si>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</si>
  <si>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</si>
  <si>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</si>
  <si>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</si>
  <si>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</si>
  <si>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</si>
  <si>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</si>
  <si>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</si>
  <si>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</si>
  <si>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</si>
  <si>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</si>
  <si>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</si>
  <si>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</si>
  <si>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</si>
  <si>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</si>
  <si>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</si>
  <si>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</si>
  <si>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</si>
  <si>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</si>
  <si>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</si>
  <si>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</si>
  <si>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</si>
  <si>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</si>
  <si>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</si>
  <si>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</si>
  <si>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</si>
  <si>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</si>
  <si>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</si>
  <si>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</si>
  <si>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</si>
  <si>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</si>
  <si>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</si>
  <si>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</si>
  <si>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</si>
  <si>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</si>
  <si>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</si>
  <si>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</si>
  <si>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</si>
  <si>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</si>
  <si>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</si>
  <si>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</si>
  <si>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</si>
  <si>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</si>
  <si>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</si>
  <si>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</si>
  <si>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</si>
  <si>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</si>
  <si>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</si>
  <si>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</si>
  <si>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</si>
  <si>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</si>
  <si>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</si>
  <si>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</si>
  <si>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</si>
  <si>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</si>
  <si>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</si>
  <si>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</si>
  <si>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</si>
  <si>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</si>
  <si>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</si>
  <si>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</si>
  <si>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</si>
  <si>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</si>
  <si>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</si>
  <si>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</si>
  <si>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</si>
  <si>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</si>
  <si>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</si>
  <si>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</si>
  <si>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</si>
  <si>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</si>
  <si>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</si>
  <si>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</si>
  <si>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</si>
  <si>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</si>
  <si>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</si>
  <si>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</si>
  <si>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</si>
  <si>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</si>
  <si>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</si>
  <si>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</si>
  <si>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</si>
  <si>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</si>
  <si>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</si>
  <si>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</si>
  <si>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</si>
  <si>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</si>
  <si>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</si>
  <si>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</si>
  <si>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</si>
  <si>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</si>
  <si>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</si>
  <si>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</si>
  <si>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</si>
  <si>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</si>
  <si>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</si>
  <si>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</si>
  <si>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</si>
  <si>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</si>
  <si>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</si>
  <si>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</si>
  <si>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</si>
  <si>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</si>
  <si>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</si>
  <si>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</si>
  <si>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</si>
  <si>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</si>
  <si>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</si>
  <si>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</si>
  <si>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</si>
  <si>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</si>
  <si>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</si>
  <si>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</si>
  <si>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</si>
  <si>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</si>
  <si>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</si>
  <si>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</si>
  <si>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</si>
  <si>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</si>
  <si>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</si>
  <si>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</si>
  <si>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</si>
  <si>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</si>
  <si>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</si>
  <si>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</si>
  <si>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</si>
  <si>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</si>
  <si>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</si>
  <si>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</si>
  <si>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</si>
  <si>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</si>
  <si>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</si>
  <si>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</si>
  <si>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</si>
  <si>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</si>
  <si>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</si>
  <si>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</si>
  <si>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</si>
  <si>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</si>
  <si>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</si>
  <si>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</si>
  <si>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</si>
  <si>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</si>
  <si>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</si>
  <si>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</si>
  <si>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</si>
  <si>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</si>
  <si>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</si>
  <si>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</si>
  <si>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</si>
  <si>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</si>
  <si>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</si>
  <si>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</si>
  <si>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</si>
  <si>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</si>
  <si>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</si>
  <si>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</si>
  <si>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</si>
  <si>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</si>
  <si>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</si>
  <si>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</si>
  <si>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</si>
  <si>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</si>
  <si>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</si>
  <si>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</si>
  <si>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</si>
  <si>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</si>
  <si>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</si>
  <si>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</si>
  <si>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</si>
  <si>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</si>
  <si>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</si>
  <si>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</si>
  <si>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</si>
  <si>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</si>
  <si>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</si>
  <si>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</si>
  <si>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</si>
  <si>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</si>
  <si>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</si>
  <si>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</si>
  <si>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</si>
  <si>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</si>
  <si>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</si>
  <si>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</si>
  <si>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</si>
  <si>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</si>
  <si>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</si>
  <si>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</si>
  <si>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</si>
  <si>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</si>
  <si>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</si>
  <si>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</si>
  <si>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</si>
  <si>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</si>
  <si>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</si>
  <si>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</si>
  <si>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</si>
  <si>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</si>
  <si>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</si>
  <si>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</si>
  <si>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</si>
  <si>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</si>
  <si>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</si>
  <si>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</si>
  <si>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</si>
  <si>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</si>
  <si>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</si>
  <si>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</si>
  <si>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</si>
  <si>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</si>
  <si>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</si>
  <si>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</si>
  <si>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</si>
  <si>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</si>
  <si>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</si>
  <si>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</si>
  <si>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</si>
  <si>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</si>
  <si>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</si>
  <si>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</si>
  <si>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</si>
  <si>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</si>
  <si>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</si>
  <si>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</si>
  <si>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</si>
  <si>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</si>
  <si>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</si>
  <si>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</si>
  <si>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</si>
  <si>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</si>
  <si>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</si>
  <si>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</si>
  <si>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</si>
  <si>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</si>
  <si>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</si>
  <si>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</si>
  <si>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</si>
  <si>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</si>
  <si>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</si>
  <si>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</si>
  <si>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</si>
  <si>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</si>
  <si>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</si>
  <si>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</si>
  <si>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</si>
  <si>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</si>
  <si>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</si>
  <si>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</si>
  <si>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</si>
  <si>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</si>
  <si>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</si>
  <si>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</si>
  <si>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</si>
  <si>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</si>
  <si>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</si>
  <si>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</si>
  <si>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</si>
  <si>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</si>
  <si>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</si>
  <si>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</si>
  <si>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</si>
  <si>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</si>
  <si>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</si>
  <si>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</si>
  <si>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</si>
  <si>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</si>
  <si>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</si>
  <si>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</si>
  <si>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</si>
  <si>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</si>
  <si>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</si>
  <si>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</si>
  <si>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</si>
  <si>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</si>
  <si>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</si>
  <si>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</si>
  <si>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</si>
  <si>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</si>
  <si>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</si>
  <si>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</si>
  <si>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</si>
  <si>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</si>
  <si>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</si>
  <si>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</si>
  <si>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</si>
  <si>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</si>
  <si>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</si>
  <si>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</si>
  <si>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</si>
  <si>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</si>
  <si>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</si>
  <si>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</si>
  <si>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</si>
  <si>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</si>
  <si>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</si>
  <si>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</si>
  <si>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</si>
  <si>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</si>
  <si>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</si>
  <si>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</si>
  <si>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</si>
  <si>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</si>
  <si>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</si>
  <si>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</si>
  <si>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</si>
  <si>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</si>
  <si>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</si>
  <si>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</si>
  <si>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</si>
  <si>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</si>
  <si>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</si>
  <si>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</si>
  <si>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</si>
  <si>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</si>
  <si>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</si>
  <si>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</si>
  <si>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</si>
  <si>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</si>
  <si>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</si>
  <si>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</si>
  <si>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</si>
  <si>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</si>
  <si>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</si>
  <si>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</si>
  <si>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</si>
  <si>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</si>
  <si>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</si>
  <si>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</si>
  <si>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</si>
  <si>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</si>
  <si>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</si>
  <si>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</si>
  <si>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</si>
  <si>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</si>
  <si>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</si>
  <si>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</si>
  <si>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</si>
  <si>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</si>
  <si>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</si>
  <si>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</si>
  <si>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</si>
  <si>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</si>
  <si>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</si>
  <si>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</si>
  <si>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</si>
  <si>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</si>
  <si>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</si>
  <si>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</si>
  <si>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</si>
  <si>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</si>
  <si>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</si>
  <si>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</si>
  <si>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</si>
  <si>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</si>
  <si>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</si>
  <si>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</si>
  <si>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</si>
  <si>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</si>
  <si>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</si>
  <si>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</si>
  <si>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</si>
  <si>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</si>
  <si>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</si>
  <si>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</si>
  <si>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</si>
  <si>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</si>
  <si>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</si>
  <si>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</si>
  <si>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</si>
  <si>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</si>
  <si>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</si>
  <si>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</si>
  <si>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</si>
  <si>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</si>
  <si>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</si>
  <si>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</si>
  <si>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</si>
  <si>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</si>
  <si>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</si>
  <si>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</si>
  <si>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</si>
  <si>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</si>
  <si>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</si>
  <si>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</si>
  <si>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</si>
  <si>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</si>
  <si>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</si>
  <si>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</si>
  <si>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</si>
  <si>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</si>
  <si>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</si>
  <si>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</si>
  <si>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</si>
  <si>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</si>
  <si>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</si>
  <si>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</si>
  <si>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</si>
  <si>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</si>
  <si>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</si>
  <si>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</si>
  <si>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</si>
  <si>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</si>
  <si>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</si>
  <si>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</si>
  <si>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</si>
  <si>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</si>
  <si>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</si>
  <si>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</si>
  <si>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</si>
  <si>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</si>
  <si>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</si>
  <si>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</si>
  <si>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</si>
  <si>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</si>
  <si>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</si>
  <si>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</si>
  <si>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</si>
  <si>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</si>
  <si>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</si>
  <si>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</si>
  <si>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</si>
  <si>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</si>
  <si>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</si>
  <si>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</si>
  <si>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</si>
  <si>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</si>
  <si>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</si>
  <si>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</si>
  <si>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</si>
  <si>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</si>
  <si>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</si>
  <si>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</si>
  <si>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</si>
  <si>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</si>
  <si>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</si>
  <si>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</si>
  <si>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</si>
  <si>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</si>
  <si>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</si>
  <si>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</si>
  <si>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</si>
  <si>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</si>
  <si>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</si>
  <si>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</si>
  <si>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</si>
  <si>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</si>
  <si>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</si>
  <si>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</si>
  <si>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</si>
  <si>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</si>
  <si>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</si>
  <si>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</si>
  <si>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</si>
  <si>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</si>
  <si>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</si>
  <si>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</si>
  <si>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</si>
  <si>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</si>
  <si>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</si>
  <si>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</si>
  <si>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</si>
  <si>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</si>
  <si>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</si>
  <si>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</si>
  <si>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</si>
  <si>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</si>
  <si>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</si>
  <si>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</si>
  <si>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</si>
  <si>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</si>
  <si>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</si>
  <si>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</si>
  <si>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</si>
  <si>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</si>
  <si>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</si>
  <si>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</si>
  <si>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</si>
  <si>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</si>
  <si>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</si>
  <si>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</si>
  <si>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</si>
  <si>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</si>
  <si>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</si>
  <si>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</si>
  <si>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</si>
  <si>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</si>
  <si>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</si>
  <si>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</si>
  <si>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</si>
  <si>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</si>
  <si>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</si>
  <si>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</si>
  <si>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</si>
  <si>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</si>
  <si>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</si>
  <si>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</si>
  <si>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</si>
  <si>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</si>
  <si>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</si>
  <si>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</si>
  <si>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</si>
  <si>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</si>
  <si>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</si>
  <si>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</si>
  <si>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</si>
  <si>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</si>
  <si>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</si>
  <si>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</si>
  <si>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</si>
  <si>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</si>
  <si>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</si>
  <si>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</si>
  <si>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</si>
  <si>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</si>
  <si>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</si>
  <si>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</si>
  <si>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</si>
  <si>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</si>
  <si>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</si>
  <si>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</si>
  <si>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</si>
  <si>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</si>
  <si>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</si>
  <si>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</si>
  <si>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</si>
  <si>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</si>
  <si>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</si>
  <si>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</si>
  <si>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</si>
  <si>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</si>
  <si>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</si>
  <si>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</si>
  <si>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</si>
  <si>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</si>
  <si>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</si>
  <si>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</si>
  <si>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</si>
  <si>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</si>
  <si>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</si>
  <si>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</si>
  <si>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</si>
  <si>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</si>
  <si>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</si>
  <si>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</si>
  <si>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</si>
  <si>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</si>
  <si>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</si>
  <si>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</si>
  <si>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</si>
  <si>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</si>
  <si>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</si>
  <si>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</si>
  <si>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</si>
  <si>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</si>
  <si>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</si>
  <si>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</si>
  <si>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</si>
  <si>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</si>
  <si>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</si>
  <si>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</si>
  <si>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</si>
  <si>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</si>
  <si>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</si>
  <si>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</si>
  <si>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</si>
  <si>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</si>
  <si>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</si>
  <si>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</si>
  <si>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</si>
  <si>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</si>
  <si>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</si>
  <si>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</si>
  <si>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</si>
  <si>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</si>
  <si>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</si>
  <si>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</si>
  <si>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</si>
  <si>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</si>
  <si>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</si>
  <si>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</si>
  <si>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</si>
  <si>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</si>
  <si>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</si>
  <si>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</si>
  <si>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</si>
  <si>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</si>
  <si>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</si>
  <si>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</si>
  <si>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</si>
  <si>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</si>
  <si>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</si>
  <si>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</si>
  <si>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</si>
  <si>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</si>
  <si>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</si>
  <si>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</si>
  <si>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</si>
  <si>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</si>
  <si>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</si>
  <si>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</si>
  <si>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</si>
  <si>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</si>
  <si>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</si>
  <si>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</si>
  <si>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</si>
  <si>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</si>
  <si>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</si>
  <si>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</si>
  <si>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</si>
  <si>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</si>
  <si>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</si>
  <si>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</si>
  <si>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</si>
  <si>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</si>
  <si>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</si>
  <si>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</si>
  <si>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</si>
  <si>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</si>
  <si>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</si>
  <si>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</si>
  <si>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</si>
  <si>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</si>
  <si>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</si>
  <si>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</si>
  <si>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</si>
  <si>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</si>
  <si>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</si>
  <si>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</si>
  <si>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</si>
  <si>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</si>
  <si>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</si>
  <si>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</si>
  <si>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</si>
  <si>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</si>
  <si>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</si>
  <si>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</si>
  <si>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</si>
  <si>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</si>
  <si>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</si>
  <si>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</si>
  <si>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</si>
  <si>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</si>
  <si>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</si>
  <si>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</si>
  <si>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</si>
  <si>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</si>
  <si>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</si>
  <si>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</si>
  <si>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</si>
  <si>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</si>
  <si>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</si>
  <si>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</si>
  <si>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</si>
  <si>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</si>
  <si>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</si>
  <si>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</si>
  <si>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</si>
  <si>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</si>
  <si>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</si>
  <si>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</si>
  <si>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</si>
  <si>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</si>
  <si>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</si>
  <si>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</si>
  <si>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</si>
  <si>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</si>
  <si>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</si>
  <si>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</si>
  <si>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</si>
  <si>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</si>
  <si>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</si>
  <si>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</si>
  <si>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</si>
  <si>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</si>
  <si>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</si>
  <si>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</si>
  <si>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</si>
  <si>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</si>
  <si>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</si>
  <si>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</si>
  <si>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</si>
  <si>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</si>
  <si>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</si>
  <si>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</si>
  <si>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</si>
  <si>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</si>
  <si>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</si>
  <si>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</si>
  <si>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</si>
  <si>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</si>
  <si>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</si>
  <si>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</si>
  <si>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</si>
  <si>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</si>
  <si>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</si>
  <si>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</si>
  <si>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</si>
  <si>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</si>
  <si>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</si>
  <si>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</si>
  <si>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</si>
  <si>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</si>
  <si>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</si>
  <si>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</si>
  <si>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</si>
  <si>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</si>
  <si>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</si>
  <si>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</si>
  <si>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</si>
  <si>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</si>
  <si>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</si>
  <si>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</si>
  <si>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</si>
  <si>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</si>
  <si>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</si>
  <si>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</si>
  <si>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</si>
  <si>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</si>
  <si>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</si>
  <si>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</si>
  <si>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</si>
  <si>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</si>
  <si>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</si>
  <si>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</si>
  <si>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</si>
  <si>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</si>
  <si>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</si>
  <si>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</si>
  <si>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</si>
  <si>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</si>
  <si>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</si>
  <si>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</si>
  <si>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</si>
  <si>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</si>
  <si>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</si>
  <si>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</si>
  <si>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</si>
  <si>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</si>
  <si>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</si>
  <si>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</si>
  <si>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</si>
  <si>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</si>
  <si>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</si>
  <si>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</si>
  <si>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</si>
  <si>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</si>
  <si>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</si>
  <si>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</si>
  <si>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</si>
  <si>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</si>
  <si>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</si>
  <si>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</si>
  <si>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</si>
  <si>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</si>
  <si>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</si>
  <si>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</si>
  <si>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</si>
  <si>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</si>
  <si>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</si>
  <si>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</si>
  <si>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</si>
  <si>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</si>
  <si>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</si>
  <si>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</si>
  <si>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</si>
  <si>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</si>
  <si>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</si>
  <si>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</si>
  <si>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</si>
  <si>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</si>
  <si>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</si>
  <si>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</si>
  <si>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</si>
  <si>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</si>
  <si>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</si>
  <si>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</si>
  <si>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</si>
  <si>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</si>
  <si>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</si>
  <si>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</si>
  <si>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</si>
  <si>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</si>
  <si>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</si>
  <si>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</si>
  <si>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</si>
  <si>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</si>
  <si>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</si>
  <si>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</si>
  <si>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</si>
  <si>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</si>
  <si>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</si>
  <si>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</si>
  <si>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</si>
  <si>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</si>
  <si>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</si>
  <si>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</si>
  <si>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</si>
  <si>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</si>
  <si>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</si>
  <si>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</si>
  <si>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</si>
  <si>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</si>
  <si>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</si>
  <si>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</si>
  <si>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</si>
  <si>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</si>
  <si>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</si>
  <si>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</si>
  <si>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</si>
  <si>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</si>
  <si>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</si>
  <si>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</si>
  <si>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</si>
  <si>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</si>
  <si>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</si>
  <si>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</si>
  <si>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</si>
  <si>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</si>
  <si>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</si>
  <si>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</si>
  <si>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</si>
  <si>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</si>
  <si>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</si>
  <si>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</si>
  <si>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</si>
  <si>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</si>
  <si>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</si>
  <si>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</si>
  <si>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</si>
  <si>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</si>
  <si>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</si>
  <si>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</si>
  <si>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</si>
  <si>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</si>
  <si>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</si>
  <si>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</si>
  <si>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</si>
  <si>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</si>
  <si>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</si>
  <si>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</si>
  <si>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</si>
  <si>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</si>
  <si>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</si>
  <si>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</si>
  <si>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</si>
  <si>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</si>
  <si>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</si>
  <si>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</si>
  <si>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</si>
  <si>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</si>
  <si>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</si>
  <si>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</si>
  <si>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</si>
  <si>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</si>
  <si>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</si>
  <si>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</si>
  <si>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</si>
  <si>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</si>
  <si>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</si>
  <si>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</si>
  <si>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</si>
  <si>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</si>
  <si>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</si>
  <si>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</si>
  <si>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</si>
  <si>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</si>
  <si>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</si>
  <si>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</si>
  <si>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</si>
  <si>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</si>
  <si>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</si>
  <si>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</si>
  <si>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</si>
  <si>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</si>
  <si>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</si>
  <si>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</si>
  <si>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</si>
  <si>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</si>
  <si>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</si>
  <si>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</si>
  <si>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</si>
  <si>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</si>
  <si>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</si>
  <si>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</si>
  <si>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</si>
  <si>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</si>
  <si>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</si>
  <si>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</si>
  <si>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</si>
  <si>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</si>
  <si>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</si>
  <si>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</si>
  <si>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</si>
  <si>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</si>
  <si>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</si>
  <si>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</si>
  <si>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</si>
  <si>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</si>
  <si>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</si>
  <si>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</si>
  <si>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</si>
  <si>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</si>
  <si>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</si>
  <si>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</si>
  <si>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</si>
  <si>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</si>
  <si>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</si>
  <si>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</si>
  <si>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</si>
  <si>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</si>
  <si>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</si>
  <si>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</si>
  <si>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</si>
  <si>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</si>
  <si>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</si>
  <si>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</si>
  <si>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</si>
  <si>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</si>
  <si>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</si>
  <si>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</si>
  <si>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</si>
  <si>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</si>
  <si>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</si>
  <si>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</si>
  <si>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</si>
  <si>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</si>
  <si>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</si>
  <si>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</si>
  <si>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</si>
  <si>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</si>
  <si>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</si>
  <si>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</si>
  <si>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</si>
  <si>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</si>
  <si>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</si>
  <si>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</si>
  <si>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</si>
  <si>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</si>
  <si>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</si>
  <si>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</si>
  <si>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</si>
  <si>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</si>
  <si>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</si>
  <si>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</si>
  <si>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</si>
  <si>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</si>
  <si>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</si>
  <si>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</si>
  <si>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</si>
  <si>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</si>
  <si>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</si>
  <si>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</si>
  <si>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</si>
  <si>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</si>
  <si>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</si>
  <si>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</si>
  <si>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</si>
  <si>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</si>
  <si>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</si>
  <si>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</si>
  <si>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</si>
  <si>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</si>
  <si>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</si>
  <si>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</si>
  <si>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</si>
  <si>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</si>
  <si>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</si>
  <si>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</si>
  <si>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</si>
  <si>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</si>
  <si>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</si>
  <si>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</si>
  <si>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</si>
  <si>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</si>
  <si>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</si>
  <si>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</si>
  <si>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</si>
  <si>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</si>
  <si>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</si>
  <si>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</si>
  <si>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</si>
  <si>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</si>
  <si>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</si>
  <si>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</si>
  <si>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</si>
  <si>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</si>
  <si>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</si>
  <si>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</si>
  <si>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</si>
  <si>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</si>
  <si>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</si>
  <si>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</si>
  <si>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</si>
  <si>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</si>
  <si>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</si>
  <si>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</si>
  <si>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</si>
  <si>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</si>
  <si>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</si>
  <si>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</si>
  <si>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</si>
  <si>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</si>
  <si>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</si>
  <si>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</si>
  <si>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</si>
  <si>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</si>
  <si>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</si>
  <si>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</si>
  <si>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</si>
  <si>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</si>
  <si>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</si>
  <si>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</si>
  <si>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</si>
  <si>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</si>
  <si>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</si>
  <si>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</si>
  <si>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</si>
  <si>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</si>
  <si>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</si>
  <si>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</si>
  <si>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</si>
  <si>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</si>
  <si>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</si>
  <si>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</si>
  <si>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</si>
  <si>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</si>
  <si>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</si>
  <si>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</si>
  <si>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</si>
  <si>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</si>
  <si>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</si>
  <si>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</si>
  <si>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</si>
  <si>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</si>
  <si>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</si>
  <si>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</si>
  <si>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</si>
  <si>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</si>
  <si>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</si>
  <si>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</si>
  <si>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</si>
  <si>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</si>
  <si>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</si>
  <si>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</si>
  <si>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</si>
  <si>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</si>
  <si>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</si>
  <si>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</si>
  <si>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</si>
  <si>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</si>
  <si>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</si>
  <si>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</si>
  <si>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</si>
  <si>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</si>
  <si>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</si>
  <si>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</si>
  <si>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</si>
  <si>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</si>
  <si>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</si>
  <si>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</si>
  <si>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</si>
  <si>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</si>
  <si>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</si>
  <si>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</si>
  <si>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</si>
  <si>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</si>
  <si>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</si>
  <si>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</si>
  <si>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</si>
  <si>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</si>
  <si>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</si>
  <si>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</si>
  <si>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</si>
  <si>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</si>
  <si>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</si>
  <si>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</si>
  <si>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</si>
  <si>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</si>
  <si>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</si>
  <si>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</si>
  <si>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</si>
  <si>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</si>
  <si>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</si>
  <si>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</si>
  <si>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</si>
  <si>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</si>
  <si>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</si>
  <si>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</si>
  <si>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</si>
  <si>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</si>
  <si>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</si>
  <si>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</si>
  <si>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</si>
  <si>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</si>
  <si>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</si>
  <si>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</si>
  <si>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</si>
  <si>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</si>
  <si>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</si>
  <si>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</si>
  <si>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</si>
  <si>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</si>
  <si>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</si>
  <si>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</si>
  <si>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</si>
  <si>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</si>
  <si>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</si>
  <si>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</si>
  <si>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</si>
  <si>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</si>
  <si>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</si>
  <si>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</si>
  <si>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</si>
  <si>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</si>
  <si>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</si>
  <si>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</si>
  <si>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</si>
  <si>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</si>
  <si>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</si>
  <si>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</si>
  <si>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</si>
  <si>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</si>
  <si>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</si>
  <si>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</si>
  <si>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</si>
  <si>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</si>
  <si>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</si>
  <si>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</si>
  <si>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</si>
  <si>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</si>
  <si>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</si>
  <si>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</si>
  <si>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</si>
  <si>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</si>
  <si>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</si>
  <si>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</si>
  <si>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</si>
  <si>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</si>
  <si>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</si>
  <si>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</si>
  <si>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</si>
  <si>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</si>
  <si>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</si>
  <si>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</si>
  <si>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</si>
  <si>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</si>
  <si>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</si>
  <si>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</si>
  <si>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</si>
  <si>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</si>
  <si>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</si>
  <si>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</si>
  <si>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</si>
  <si>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</si>
  <si>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</si>
  <si>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</si>
  <si>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</si>
  <si>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</si>
  <si>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</si>
  <si>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</si>
  <si>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</si>
  <si>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</si>
  <si>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</si>
  <si>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</si>
  <si>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</si>
  <si>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</si>
  <si>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</si>
  <si>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</si>
  <si>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</si>
  <si>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</si>
  <si>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</si>
  <si>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</si>
  <si>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</si>
  <si>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</si>
  <si>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</si>
  <si>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</si>
  <si>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</si>
  <si>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</si>
  <si>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</si>
  <si>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</si>
  <si>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</si>
  <si>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</si>
  <si>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</si>
  <si>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</si>
  <si>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</si>
  <si>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</si>
  <si>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</si>
  <si>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</si>
  <si>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</si>
  <si>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</si>
  <si>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</si>
  <si>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</si>
  <si>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</si>
  <si>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</si>
  <si>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</si>
  <si>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</si>
  <si>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</si>
  <si>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</si>
  <si>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</si>
  <si>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</si>
  <si>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</si>
  <si>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</si>
  <si>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</si>
  <si>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</si>
  <si>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</si>
  <si>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</si>
  <si>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</si>
  <si>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</si>
  <si>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</si>
  <si>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</si>
  <si>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</si>
  <si>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</si>
  <si>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</si>
  <si>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</si>
  <si>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</si>
  <si>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</si>
  <si>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</si>
  <si>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</si>
  <si>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</si>
  <si>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</si>
  <si>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</si>
  <si>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</si>
  <si>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</si>
  <si>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</si>
  <si>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</si>
  <si>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</si>
  <si>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</si>
  <si>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</si>
  <si>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</si>
  <si>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</si>
  <si>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</si>
  <si>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</si>
  <si>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</si>
  <si>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</si>
  <si>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</si>
  <si>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</si>
  <si>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</si>
  <si>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</si>
  <si>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</si>
  <si>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</si>
  <si>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</si>
  <si>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</si>
  <si>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</si>
  <si>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</si>
  <si>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</si>
  <si>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</si>
  <si>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</si>
  <si>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</si>
  <si>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</si>
  <si>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</si>
  <si>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</si>
  <si>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</si>
  <si>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</si>
  <si>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</si>
  <si>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</si>
  <si>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</si>
  <si>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</si>
  <si>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</si>
  <si>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</si>
  <si>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</si>
  <si>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</si>
  <si>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</si>
  <si>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</si>
  <si>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</si>
  <si>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</si>
  <si>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</si>
  <si>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</si>
  <si>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</si>
  <si>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</si>
  <si>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</si>
  <si>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</si>
  <si>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</si>
  <si>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</si>
  <si>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</si>
  <si>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</si>
  <si>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</si>
  <si>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</si>
  <si>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</si>
  <si>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</si>
  <si>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</si>
  <si>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</si>
  <si>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</si>
  <si>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</si>
  <si>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</si>
  <si>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</si>
  <si>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</si>
  <si>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</si>
  <si>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</si>
  <si>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</si>
  <si>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</si>
  <si>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</si>
  <si>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</si>
  <si>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</si>
  <si>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</si>
  <si>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</si>
  <si>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</si>
  <si>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</si>
  <si>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</si>
  <si>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</si>
  <si>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</si>
  <si>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</si>
  <si>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</si>
  <si>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</si>
  <si>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</si>
  <si>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</si>
  <si>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</si>
  <si>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</si>
  <si>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</si>
  <si>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</si>
  <si>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</si>
  <si>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</si>
  <si>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</si>
  <si>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</si>
  <si>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</si>
  <si>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</si>
  <si>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</si>
  <si>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</si>
  <si>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</si>
  <si>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</si>
  <si>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</si>
  <si>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</si>
  <si>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</si>
  <si>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</si>
  <si>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</si>
  <si>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</si>
  <si>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</si>
  <si>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</si>
  <si>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</si>
  <si>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</si>
  <si>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</si>
  <si>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</si>
  <si>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</si>
  <si>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</si>
  <si>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</si>
  <si>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</si>
  <si>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</si>
  <si>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</si>
  <si>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</si>
  <si>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</si>
  <si>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</si>
  <si>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</si>
  <si>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</si>
  <si>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</si>
  <si>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</si>
  <si>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</si>
  <si>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</si>
  <si>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</si>
  <si>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</si>
  <si>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</si>
  <si>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</si>
  <si>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</si>
  <si>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</si>
  <si>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</si>
  <si>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</si>
  <si>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</si>
  <si>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</si>
  <si>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</si>
  <si>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</si>
  <si>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</si>
  <si>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</si>
  <si>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</si>
  <si>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</si>
  <si>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</si>
  <si>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</si>
  <si>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</si>
  <si>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</si>
  <si>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</si>
  <si>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</si>
  <si>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</si>
  <si>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</si>
  <si>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</si>
  <si>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</si>
  <si>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</si>
  <si>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</si>
  <si>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</si>
  <si>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</si>
  <si>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</si>
  <si>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</si>
  <si>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</si>
  <si>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</si>
  <si>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</si>
  <si>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</si>
  <si>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</si>
  <si>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</si>
  <si>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</si>
  <si>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</si>
  <si>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</si>
  <si>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</si>
  <si>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</si>
  <si>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</si>
  <si>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</si>
  <si>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</si>
  <si>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</si>
  <si>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</si>
  <si>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</si>
  <si>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</si>
  <si>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</si>
  <si>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</si>
  <si>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</si>
  <si>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</si>
  <si>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</si>
  <si>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</si>
  <si>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</si>
  <si>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</si>
  <si>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</si>
  <si>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</si>
  <si>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</si>
  <si>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</si>
  <si>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</si>
  <si>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</si>
  <si>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</si>
  <si>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</si>
  <si>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</si>
  <si>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</si>
  <si>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</si>
  <si>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</si>
  <si>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</si>
  <si>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</si>
  <si>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</si>
  <si>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</si>
  <si>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</si>
  <si>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</si>
  <si>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</si>
  <si>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</si>
  <si>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</si>
  <si>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</si>
  <si>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</si>
  <si>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</si>
  <si>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</si>
  <si>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</si>
  <si>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</si>
  <si>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</si>
  <si>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</si>
  <si>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</si>
  <si>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</si>
  <si>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</si>
  <si>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</si>
  <si>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</si>
  <si>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</si>
  <si>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</si>
  <si>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</si>
  <si>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</si>
  <si>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</si>
  <si>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</si>
  <si>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</si>
  <si>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</si>
  <si>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</si>
  <si>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</si>
  <si>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</si>
  <si>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</si>
  <si>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</si>
  <si>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</si>
  <si>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</si>
  <si>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</si>
  <si>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</si>
  <si>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</si>
  <si>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</si>
  <si>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</si>
  <si>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</si>
  <si>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</si>
  <si>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</si>
  <si>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</si>
  <si>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</si>
  <si>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</si>
  <si>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</si>
  <si>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</si>
  <si>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</si>
  <si>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</si>
  <si>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</si>
  <si>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</si>
  <si>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</si>
  <si>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</si>
  <si>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</si>
  <si>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</si>
  <si>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</si>
  <si>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</si>
  <si>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</si>
  <si>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</si>
  <si>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</si>
  <si>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</si>
  <si>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</si>
  <si>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</si>
  <si>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</si>
  <si>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</si>
  <si>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</si>
  <si>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</si>
  <si>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</si>
  <si>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</si>
  <si>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</si>
  <si>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</si>
  <si>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</si>
  <si>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</si>
  <si>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</si>
  <si>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</si>
  <si>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</si>
  <si>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</si>
  <si>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</si>
  <si>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</si>
  <si>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</si>
  <si>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</si>
  <si>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</si>
  <si>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</si>
  <si>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</si>
  <si>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</si>
  <si>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</si>
  <si>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</si>
  <si>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</si>
  <si>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</si>
  <si>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</si>
  <si>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</si>
  <si>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</si>
  <si>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</si>
  <si>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</si>
  <si>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</si>
  <si>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</si>
  <si>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</si>
  <si>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</si>
  <si>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</si>
  <si>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</si>
  <si>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</si>
  <si>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</si>
  <si>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</si>
  <si>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</si>
  <si>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</si>
  <si>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</si>
  <si>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</si>
  <si>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</si>
  <si>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</si>
  <si>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</si>
  <si>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</si>
  <si>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</si>
  <si>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</si>
  <si>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</si>
  <si>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</si>
  <si>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</si>
  <si>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</si>
  <si>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</si>
  <si>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</si>
  <si>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</si>
  <si>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</si>
  <si>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</si>
  <si>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</si>
  <si>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</si>
  <si>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</si>
  <si>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</si>
  <si>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</si>
  <si>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</si>
  <si>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</si>
  <si>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</si>
  <si>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</si>
  <si>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</si>
  <si>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</si>
  <si>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</si>
  <si>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</si>
  <si>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</si>
  <si>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</si>
  <si>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</si>
  <si>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</si>
  <si>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</si>
  <si>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</si>
  <si>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</si>
  <si>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</si>
  <si>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</si>
  <si>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</si>
  <si>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</si>
  <si>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</si>
  <si>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</si>
  <si>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</si>
  <si>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</si>
  <si>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</si>
  <si>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</si>
  <si>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</si>
  <si>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</si>
  <si>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</si>
  <si>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</si>
  <si>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</si>
  <si>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</si>
  <si>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</si>
  <si>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</si>
  <si>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</si>
  <si>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</si>
  <si>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</si>
  <si>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</si>
  <si>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</si>
  <si>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</si>
  <si>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</si>
  <si>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</si>
  <si>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</si>
  <si>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</si>
  <si>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</si>
  <si>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</si>
  <si>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</si>
  <si>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</si>
  <si>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</si>
  <si>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</si>
  <si>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</si>
  <si>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</si>
  <si>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</si>
  <si>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</si>
  <si>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</si>
  <si>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</si>
  <si>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</si>
  <si>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</si>
  <si>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</si>
  <si>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</si>
  <si>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</si>
  <si>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</si>
  <si>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</si>
  <si>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</si>
  <si>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</si>
  <si>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</si>
  <si>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</si>
  <si>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</si>
  <si>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</si>
  <si>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</si>
  <si>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</si>
  <si>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</si>
  <si>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</si>
  <si>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</si>
  <si>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</si>
  <si>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</si>
  <si>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</si>
  <si>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</si>
  <si>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</si>
  <si>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</si>
  <si>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</si>
  <si>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</si>
  <si>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</si>
  <si>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</si>
  <si>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</si>
  <si>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</si>
  <si>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</si>
  <si>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</si>
  <si>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</si>
  <si>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</si>
  <si>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</si>
  <si>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</si>
  <si>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</si>
  <si>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</si>
  <si>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</si>
  <si>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</si>
  <si>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</si>
  <si>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</si>
  <si>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</si>
  <si>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</si>
  <si>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</si>
  <si>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</si>
  <si>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</si>
  <si>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</si>
  <si>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</si>
  <si>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</si>
  <si>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</si>
  <si>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</si>
  <si>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</si>
  <si>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</si>
  <si>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</si>
  <si>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</si>
  <si>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</si>
  <si>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</si>
  <si>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</si>
  <si>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</si>
  <si>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</si>
  <si>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</si>
  <si>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</si>
  <si>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</si>
  <si>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</si>
  <si>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</si>
  <si>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</si>
  <si>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</si>
  <si>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</si>
  <si>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</si>
  <si>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</si>
  <si>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</si>
  <si>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</si>
  <si>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</si>
  <si>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</si>
  <si>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</si>
  <si>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</si>
  <si>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</si>
  <si>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</si>
  <si>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</si>
  <si>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</si>
  <si>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</si>
  <si>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</si>
  <si>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</si>
  <si>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</si>
  <si>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</si>
  <si>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</si>
  <si>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</si>
  <si>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</si>
  <si>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</si>
  <si>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</si>
  <si>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</si>
  <si>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</si>
  <si>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</si>
  <si>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</si>
  <si>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</si>
  <si>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</si>
  <si>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</si>
  <si>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</si>
  <si>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</si>
  <si>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</si>
  <si>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</si>
  <si>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</si>
  <si>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</si>
  <si>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</si>
  <si>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</si>
  <si>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</si>
  <si>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</si>
  <si>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</si>
  <si>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</si>
  <si>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</si>
  <si>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</si>
  <si>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</si>
  <si>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</si>
  <si>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</si>
  <si>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</si>
  <si>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</si>
  <si>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</si>
  <si>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</si>
  <si>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</si>
  <si>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</si>
  <si>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</si>
  <si>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</si>
  <si>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</si>
  <si>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</si>
  <si>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</si>
  <si>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</si>
  <si>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</si>
  <si>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</si>
  <si>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</si>
  <si>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</si>
  <si>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</si>
  <si>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</si>
  <si>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</si>
  <si>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</si>
  <si>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</si>
  <si>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</si>
  <si>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</si>
  <si>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</si>
  <si>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</si>
  <si>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</si>
  <si>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</si>
  <si>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</si>
  <si>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</si>
  <si>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</si>
  <si>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</si>
  <si>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</si>
  <si>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</si>
  <si>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</si>
  <si>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</si>
  <si>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</si>
  <si>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</si>
  <si>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</si>
  <si>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</si>
  <si>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</si>
  <si>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</si>
  <si>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</si>
  <si>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</si>
  <si>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</si>
  <si>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</si>
  <si>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</si>
  <si>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</si>
  <si>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</si>
  <si>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</si>
  <si>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</si>
  <si>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</si>
  <si>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</si>
  <si>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</si>
  <si>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</si>
  <si>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</si>
  <si>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</si>
  <si>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</si>
  <si>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</si>
  <si>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</si>
  <si>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</si>
  <si>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</si>
  <si>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</si>
  <si>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</si>
  <si>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</si>
  <si>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</si>
  <si>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</si>
  <si>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</si>
  <si>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</si>
  <si>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</si>
  <si>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</si>
  <si>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</si>
  <si>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</si>
  <si>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</si>
  <si>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</si>
  <si>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</si>
  <si>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</si>
  <si>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</si>
  <si>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</si>
  <si>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</si>
  <si>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</si>
  <si>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</si>
  <si>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</si>
  <si>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</si>
  <si>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</si>
  <si>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</si>
  <si>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</si>
  <si>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</si>
  <si>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</si>
  <si>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</si>
  <si>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</si>
  <si>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</si>
  <si>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</si>
  <si>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</si>
  <si>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</si>
  <si>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</si>
  <si>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</si>
  <si>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</si>
  <si>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</si>
  <si>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</si>
  <si>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</si>
  <si>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</si>
  <si>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</si>
  <si>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</si>
  <si>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</si>
  <si>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</si>
  <si>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</si>
  <si>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</si>
  <si>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</si>
  <si>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</si>
  <si>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</si>
  <si>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</si>
  <si>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</si>
  <si>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</si>
  <si>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</si>
  <si>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</si>
  <si>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</si>
  <si>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</si>
  <si>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</si>
  <si>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</si>
  <si>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</si>
  <si>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</si>
  <si>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</si>
  <si>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</si>
  <si>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</si>
  <si>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</si>
  <si>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</si>
  <si>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</si>
  <si>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</si>
  <si>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</si>
  <si>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</si>
  <si>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</si>
  <si>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</si>
  <si>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</si>
  <si>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</si>
  <si>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</si>
  <si>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</si>
  <si>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</si>
  <si>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</si>
  <si>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</si>
  <si>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</si>
  <si>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</si>
  <si>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</si>
  <si>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</si>
  <si>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</si>
  <si>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</si>
  <si>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</si>
  <si>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</si>
  <si>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</si>
  <si>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</si>
  <si>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</si>
  <si>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</si>
  <si>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</si>
  <si>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</si>
  <si>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</si>
  <si>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</si>
  <si>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</si>
  <si>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</si>
  <si>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</si>
  <si>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</si>
  <si>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</si>
  <si>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</si>
  <si>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</si>
  <si>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</si>
  <si>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</si>
  <si>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</si>
  <si>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</si>
  <si>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</si>
  <si>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</si>
  <si>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</si>
  <si>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</si>
  <si>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</si>
  <si>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</si>
  <si>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</si>
  <si>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</si>
  <si>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</si>
  <si>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</si>
  <si>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</si>
  <si>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</si>
  <si>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</si>
  <si>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</si>
  <si>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</si>
  <si>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</si>
  <si>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</si>
  <si>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</si>
  <si>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</si>
  <si>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</si>
  <si>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</si>
  <si>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</si>
  <si>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</si>
  <si>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</si>
  <si>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</si>
  <si>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</si>
  <si>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</si>
  <si>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</si>
  <si>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</si>
  <si>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</si>
  <si>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</si>
  <si>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</si>
  <si>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</si>
  <si>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</si>
  <si>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</si>
  <si>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</si>
  <si>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</si>
  <si>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</si>
  <si>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</si>
  <si>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</si>
  <si>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</si>
  <si>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</si>
  <si>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</si>
  <si>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</si>
  <si>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</si>
  <si>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</si>
  <si>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</si>
  <si>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</si>
  <si>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</si>
  <si>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</si>
  <si>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</si>
  <si>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</si>
  <si>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</si>
  <si>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</si>
  <si>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</si>
  <si>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</si>
  <si>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</si>
  <si>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</si>
  <si>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</si>
  <si>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</si>
  <si>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</si>
  <si>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</si>
  <si>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</si>
  <si>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</si>
  <si>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</si>
  <si>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</si>
  <si>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</si>
  <si>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</si>
  <si>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</si>
  <si>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</si>
  <si>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</si>
  <si>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</si>
  <si>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</si>
  <si>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</si>
  <si>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</si>
  <si>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</si>
  <si>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</si>
  <si>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</si>
  <si>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</si>
  <si>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</si>
  <si>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</si>
  <si>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</si>
  <si>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</si>
  <si>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</si>
  <si>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</si>
  <si>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</si>
  <si>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</si>
  <si>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</si>
  <si>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</si>
  <si>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</si>
  <si>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</si>
  <si>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</si>
  <si>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</si>
  <si>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</si>
  <si>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</si>
  <si>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</si>
  <si>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</si>
  <si>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</si>
  <si>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</si>
  <si>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</si>
  <si>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</si>
  <si>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</si>
  <si>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</si>
  <si>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</si>
  <si>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</si>
  <si>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</si>
  <si>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</si>
  <si>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</si>
  <si>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</si>
  <si>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</si>
  <si>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</si>
  <si>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</si>
  <si>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</si>
  <si>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</si>
  <si>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</si>
  <si>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</si>
  <si>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</si>
  <si>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</si>
  <si>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</si>
  <si>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</si>
  <si>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</si>
  <si>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</si>
  <si>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</si>
  <si>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</si>
  <si>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</si>
  <si>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</si>
  <si>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</si>
  <si>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</si>
  <si>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</si>
  <si>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</si>
  <si>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</si>
  <si>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</si>
  <si>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</si>
  <si>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</si>
  <si>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</si>
  <si>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</si>
  <si>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</si>
  <si>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</si>
  <si>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</si>
  <si>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</si>
  <si>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</si>
  <si>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</si>
  <si>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</si>
  <si>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</si>
  <si>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</si>
  <si>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</si>
  <si>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</si>
  <si>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</si>
  <si>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</si>
  <si>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</si>
  <si>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</si>
  <si>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</si>
  <si>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</si>
  <si>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</si>
  <si>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</si>
  <si>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</si>
  <si>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</si>
  <si>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</si>
  <si>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</si>
  <si>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</si>
  <si>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</si>
  <si>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</si>
  <si>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</si>
  <si>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</si>
  <si>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</si>
  <si>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</si>
  <si>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</si>
  <si>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</si>
  <si>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</si>
  <si>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</si>
  <si>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</si>
  <si>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</si>
  <si>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</si>
  <si>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</si>
  <si>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</si>
  <si>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</si>
  <si>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</si>
  <si>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</si>
  <si>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</si>
  <si>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</si>
  <si>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</si>
  <si>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</si>
  <si>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</si>
  <si>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</si>
  <si>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</si>
  <si>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</si>
  <si>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</si>
  <si>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</si>
  <si>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</si>
  <si>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</si>
  <si>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</si>
  <si>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</si>
  <si>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</si>
  <si>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</si>
  <si>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</si>
  <si>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</si>
  <si>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</si>
  <si>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</si>
  <si>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</si>
  <si>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</si>
  <si>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</si>
  <si>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</si>
  <si>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</si>
  <si>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</si>
  <si>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</si>
  <si>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</si>
  <si>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</si>
  <si>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</si>
  <si>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</si>
  <si>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</si>
  <si>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</si>
  <si>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</si>
  <si>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</si>
  <si>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</si>
  <si>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</si>
  <si>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</si>
  <si>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</si>
  <si>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</si>
  <si>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</si>
  <si>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</si>
  <si>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</si>
  <si>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</si>
  <si>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</si>
  <si>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</si>
  <si>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</si>
  <si>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</si>
  <si>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</si>
  <si>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</si>
  <si>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</si>
  <si>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</si>
  <si>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</si>
  <si>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</si>
  <si>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</si>
  <si>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</si>
  <si>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</si>
  <si>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</si>
  <si>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</si>
  <si>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</si>
  <si>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</si>
  <si>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</si>
  <si>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</si>
  <si>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</si>
  <si>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</si>
  <si>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</si>
  <si>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</si>
  <si>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</si>
  <si>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</si>
  <si>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</si>
  <si>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</si>
  <si>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</si>
  <si>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</si>
  <si>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</si>
  <si>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</si>
  <si>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</si>
  <si>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</si>
  <si>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</si>
  <si>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</si>
  <si>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</si>
  <si>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</si>
  <si>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</si>
  <si>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</si>
  <si>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</si>
  <si>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</si>
  <si>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</si>
  <si>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</si>
  <si>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</si>
  <si>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</si>
  <si>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</si>
  <si>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</si>
  <si>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</si>
  <si>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</si>
  <si>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</si>
  <si>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</si>
  <si>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</si>
  <si>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</si>
  <si>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</si>
  <si>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</si>
  <si>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</si>
  <si>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</si>
  <si>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</si>
  <si>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</si>
  <si>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</si>
  <si>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</si>
  <si>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</si>
  <si>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</si>
  <si>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</si>
  <si>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</si>
  <si>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</si>
  <si>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</si>
  <si>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</si>
  <si>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</si>
  <si>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</si>
  <si>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</si>
  <si>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</si>
  <si>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</si>
  <si>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</si>
  <si>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</si>
  <si>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</si>
  <si>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</si>
  <si>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</si>
  <si>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</si>
  <si>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</si>
  <si>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</si>
  <si>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</si>
  <si>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</si>
  <si>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</si>
  <si>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</si>
  <si>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</si>
  <si>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</si>
  <si>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</si>
  <si>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</si>
  <si>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</si>
  <si>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</si>
  <si>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</si>
  <si>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</si>
  <si>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</si>
  <si>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</si>
  <si>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</si>
  <si>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</si>
  <si>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</si>
  <si>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</si>
  <si>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</si>
  <si>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</si>
  <si>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</si>
  <si>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</si>
  <si>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</si>
  <si>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</si>
  <si>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</si>
  <si>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</si>
  <si>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</si>
  <si>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</si>
  <si>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</si>
  <si>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</si>
  <si>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</si>
  <si>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</si>
  <si>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</si>
  <si>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</si>
  <si>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</si>
  <si>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</si>
  <si>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</si>
  <si>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</si>
  <si>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</si>
  <si>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</si>
  <si>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</si>
  <si>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</si>
  <si>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</si>
  <si>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</si>
  <si>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</si>
  <si>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</si>
  <si>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</si>
  <si>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</si>
  <si>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</si>
  <si>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</si>
  <si>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</si>
  <si>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</si>
  <si>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</si>
  <si>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</si>
  <si>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</si>
  <si>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</si>
  <si>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</si>
  <si>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</si>
  <si>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</si>
  <si>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</si>
  <si>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</si>
  <si>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</si>
  <si>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</si>
  <si>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</si>
  <si>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</si>
  <si>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</si>
  <si>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</si>
  <si>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</si>
  <si>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</si>
  <si>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</si>
  <si>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</si>
  <si>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</si>
  <si>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</si>
  <si>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</si>
  <si>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</si>
  <si>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</si>
  <si>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</si>
  <si>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</si>
  <si>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</si>
  <si>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</si>
  <si>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</si>
  <si>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</si>
  <si>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</si>
  <si>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</si>
  <si>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</si>
  <si>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</si>
  <si>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</si>
  <si>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</si>
  <si>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</si>
  <si>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</si>
  <si>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</si>
  <si>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</si>
  <si>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</si>
  <si>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</si>
  <si>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</si>
  <si>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</si>
  <si>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</si>
  <si>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</si>
  <si>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</si>
  <si>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</si>
  <si>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</si>
  <si>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</si>
  <si>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</si>
  <si>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</si>
  <si>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</si>
  <si>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</si>
  <si>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</si>
  <si>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</si>
  <si>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</si>
  <si>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</si>
  <si>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</si>
  <si>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</si>
  <si>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</si>
  <si>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</si>
  <si>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</si>
  <si>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</si>
  <si>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</si>
  <si>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</si>
  <si>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</si>
  <si>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</si>
  <si>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</si>
  <si>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</si>
  <si>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</si>
  <si>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</si>
  <si>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</si>
  <si>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</si>
  <si>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</si>
  <si>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</si>
  <si>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</si>
  <si>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</si>
  <si>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</si>
  <si>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</si>
  <si>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</si>
  <si>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</si>
  <si>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</si>
  <si>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</si>
  <si>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</si>
  <si>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</si>
  <si>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</si>
  <si>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</si>
  <si>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</si>
  <si>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</si>
  <si>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</si>
  <si>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</si>
  <si>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</si>
  <si>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</si>
  <si>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</si>
  <si>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</si>
  <si>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</si>
  <si>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</si>
  <si>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</si>
  <si>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</si>
  <si>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</si>
  <si>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</si>
  <si>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</si>
  <si>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</si>
  <si>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</si>
  <si>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</si>
  <si>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</si>
  <si>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</si>
  <si>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</si>
  <si>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</si>
  <si>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</si>
  <si>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</si>
  <si>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</si>
  <si>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</si>
  <si>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</si>
  <si>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</si>
  <si>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</si>
  <si>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</si>
  <si>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</si>
  <si>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</si>
  <si>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</si>
  <si>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</si>
  <si>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</si>
  <si>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</si>
  <si>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</si>
  <si>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</si>
  <si>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</si>
  <si>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</si>
  <si>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</si>
  <si>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</si>
  <si>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</si>
  <si>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</si>
  <si>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</si>
  <si>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</si>
  <si>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</si>
  <si>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</si>
  <si>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</si>
  <si>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</si>
  <si>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</si>
  <si>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</si>
  <si>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</si>
  <si>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</si>
  <si>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</si>
  <si>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</si>
  <si>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</si>
  <si>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</si>
  <si>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</si>
  <si>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</si>
  <si>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</si>
  <si>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</si>
  <si>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</si>
  <si>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</si>
  <si>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</si>
  <si>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</si>
  <si>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</si>
  <si>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</si>
  <si>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</si>
  <si>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</si>
  <si>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</si>
  <si>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</si>
  <si>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</si>
  <si>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</si>
  <si>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</si>
  <si>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</si>
  <si>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</si>
  <si>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</si>
  <si>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</si>
  <si>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</si>
  <si>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</si>
  <si>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</si>
  <si>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</si>
  <si>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</si>
  <si>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</si>
  <si>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</si>
  <si>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</si>
  <si>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</si>
  <si>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</si>
  <si>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</si>
  <si>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</si>
  <si>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</si>
  <si>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</si>
  <si>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</si>
  <si>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</si>
  <si>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</si>
  <si>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</si>
  <si>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</si>
  <si>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</si>
  <si>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</si>
  <si>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</si>
  <si>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</si>
  <si>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</si>
  <si>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</si>
  <si>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</si>
  <si>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</si>
  <si>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</si>
  <si>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</si>
  <si>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</si>
  <si>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</si>
  <si>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</si>
  <si>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</si>
  <si>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</si>
  <si>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</si>
  <si>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</si>
  <si>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</si>
  <si>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</si>
  <si>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</si>
  <si>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</si>
  <si>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</si>
  <si>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</si>
  <si>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</si>
  <si>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</si>
  <si>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</si>
  <si>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</si>
  <si>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</si>
  <si>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</si>
  <si>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</si>
  <si>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</si>
  <si>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</si>
  <si>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</si>
  <si>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</si>
  <si>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</si>
  <si>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</si>
  <si>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</si>
  <si>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</si>
  <si>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</si>
  <si>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</si>
  <si>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</si>
  <si>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</si>
  <si>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</si>
  <si>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</si>
  <si>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</si>
  <si>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</si>
  <si>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</si>
  <si>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</si>
  <si>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</si>
  <si>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</si>
  <si>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</si>
  <si>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</si>
  <si>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</si>
  <si>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</si>
  <si>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</si>
  <si>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</si>
  <si>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</si>
  <si>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</si>
  <si>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</si>
  <si>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</si>
  <si>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</si>
  <si>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</si>
  <si>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</si>
  <si>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</si>
  <si>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</si>
  <si>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</si>
  <si>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</si>
  <si>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</si>
  <si>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</si>
  <si>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</si>
  <si>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</si>
  <si>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</si>
  <si>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</si>
  <si>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</si>
  <si>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</si>
  <si>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</si>
  <si>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</si>
  <si>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</si>
  <si>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</si>
  <si>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</si>
  <si>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</si>
  <si>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</si>
  <si>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</si>
  <si>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</si>
  <si>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</si>
  <si>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</si>
  <si>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</si>
  <si>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</si>
  <si>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</si>
  <si>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</si>
  <si>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</si>
  <si>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</si>
  <si>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</si>
  <si>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</si>
  <si>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</si>
  <si>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</si>
  <si>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</si>
  <si>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</si>
  <si>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</si>
  <si>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</si>
  <si>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</si>
  <si>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</si>
  <si>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</si>
  <si>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</si>
  <si>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</si>
  <si>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</si>
  <si>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</si>
  <si>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</si>
  <si>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</si>
  <si>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</si>
  <si>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</si>
  <si>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</si>
  <si>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</si>
  <si>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</si>
  <si>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</si>
  <si>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</si>
  <si>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</si>
  <si>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</si>
  <si>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</si>
  <si>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</si>
  <si>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</si>
  <si>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</si>
  <si>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</si>
  <si>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</si>
  <si>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</si>
  <si>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</si>
  <si>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</si>
  <si>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</si>
  <si>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</si>
  <si>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</si>
  <si>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</si>
  <si>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</si>
  <si>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</si>
  <si>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</si>
  <si>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</si>
  <si>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</si>
  <si>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</si>
  <si>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</si>
  <si>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</si>
  <si>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</si>
  <si>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</si>
  <si>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</si>
  <si>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</si>
  <si>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</si>
  <si>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</si>
  <si>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</si>
  <si>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</si>
  <si>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</si>
  <si>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</si>
  <si>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</si>
  <si>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</si>
  <si>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</si>
  <si>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</si>
  <si>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</si>
  <si>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</si>
  <si>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</si>
  <si>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</si>
  <si>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</si>
  <si>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</si>
  <si>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</si>
  <si>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</si>
  <si>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</si>
  <si>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</si>
  <si>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</si>
  <si>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</si>
  <si>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</si>
  <si>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</si>
  <si>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</si>
  <si>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</si>
  <si>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</si>
  <si>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</si>
  <si>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</si>
  <si>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</si>
  <si>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</si>
  <si>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</si>
  <si>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</si>
  <si>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</si>
  <si>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</si>
  <si>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</si>
  <si>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</si>
  <si>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</si>
  <si>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</si>
  <si>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</si>
  <si>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</si>
  <si>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</si>
  <si>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</si>
  <si>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</si>
  <si>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</si>
  <si>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</si>
  <si>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</si>
  <si>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</si>
  <si>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</si>
  <si>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</si>
  <si>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</si>
  <si>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</si>
  <si>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</si>
  <si>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</si>
  <si>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</si>
  <si>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</si>
  <si>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</si>
  <si>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</si>
  <si>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</si>
  <si>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</si>
  <si>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</si>
  <si>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</si>
  <si>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</si>
  <si>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</si>
  <si>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</si>
  <si>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</si>
  <si>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</si>
  <si>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</si>
  <si>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</si>
  <si>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</si>
  <si>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</si>
  <si>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</si>
  <si>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</si>
  <si>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</si>
  <si>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</si>
  <si>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</si>
  <si>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</si>
  <si>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</si>
  <si>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</si>
  <si>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</si>
  <si>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</si>
  <si>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</si>
  <si>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</si>
  <si>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</si>
  <si>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</si>
  <si>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</si>
  <si>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</si>
  <si>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</si>
  <si>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</si>
  <si>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</si>
  <si>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</si>
  <si>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</si>
  <si>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</si>
  <si>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</si>
  <si>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</si>
  <si>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</si>
  <si>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</si>
  <si>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</si>
  <si>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</si>
  <si>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</si>
  <si>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</si>
  <si>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</si>
  <si>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</si>
  <si>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</si>
  <si>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</si>
  <si>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</si>
  <si>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</si>
  <si>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</si>
  <si>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</si>
  <si>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</si>
  <si>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</si>
  <si>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</si>
  <si>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</si>
  <si>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</si>
  <si>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</si>
  <si>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</si>
  <si>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</si>
  <si>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</si>
  <si>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</si>
  <si>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</si>
  <si>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</si>
  <si>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</si>
  <si>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</si>
  <si>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</si>
  <si>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</si>
  <si>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</si>
  <si>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</si>
  <si>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</si>
  <si>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</si>
  <si>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</si>
  <si>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</si>
  <si>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</si>
  <si>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</si>
  <si>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</si>
  <si>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</si>
  <si>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</si>
  <si>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</si>
  <si>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</si>
  <si>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</si>
  <si>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</si>
  <si>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</si>
  <si>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</si>
  <si>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</si>
  <si>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</si>
  <si>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</si>
  <si>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</si>
  <si>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</si>
  <si>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</si>
  <si>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</si>
  <si>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</si>
  <si>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</si>
  <si>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</si>
  <si>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</si>
  <si>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</si>
  <si>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</si>
  <si>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</si>
  <si>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</si>
  <si>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</si>
  <si>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</si>
  <si>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</si>
  <si>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</si>
  <si>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</si>
  <si>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</si>
  <si>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</si>
  <si>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</si>
  <si>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</si>
  <si>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</si>
  <si>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</si>
  <si>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</si>
  <si>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</si>
  <si>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</si>
  <si>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</si>
  <si>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</si>
  <si>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</si>
  <si>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</si>
  <si>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</si>
  <si>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</si>
  <si>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</si>
  <si>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</si>
  <si>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</si>
  <si>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</si>
  <si>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</si>
  <si>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</si>
  <si>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</si>
  <si>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</si>
  <si>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</si>
  <si>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</si>
  <si>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</si>
  <si>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</si>
  <si>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</si>
  <si>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</si>
  <si>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</si>
  <si>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</si>
  <si>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</si>
  <si>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</si>
  <si>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</si>
  <si>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</si>
  <si>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</si>
  <si>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</si>
  <si>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</si>
  <si>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</si>
  <si>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</si>
  <si>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</si>
  <si>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</si>
  <si>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</si>
  <si>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</si>
  <si>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</si>
  <si>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</si>
  <si>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</si>
  <si>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</si>
  <si>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</si>
  <si>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</si>
  <si>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</si>
  <si>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</si>
  <si>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</si>
  <si>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</si>
  <si>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</si>
  <si>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</si>
  <si>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</si>
  <si>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</si>
  <si>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</si>
  <si>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</si>
  <si>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</si>
  <si>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</si>
  <si>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</si>
  <si>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</si>
  <si>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</si>
  <si>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</si>
  <si>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</si>
  <si>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</si>
  <si>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</si>
  <si>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</si>
  <si>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</si>
  <si>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</si>
  <si>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</si>
  <si>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</si>
  <si>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</si>
  <si>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</si>
  <si>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</si>
  <si>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</si>
  <si>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</si>
  <si>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</si>
  <si>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</si>
  <si>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</si>
  <si>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</si>
  <si>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</si>
  <si>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</si>
  <si>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</si>
  <si>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</si>
  <si>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</si>
  <si>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</si>
  <si>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</si>
  <si>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</si>
  <si>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</si>
  <si>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</si>
  <si>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</si>
  <si>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</si>
  <si>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</si>
  <si>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</si>
  <si>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</si>
  <si>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</si>
  <si>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</si>
  <si>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</si>
  <si>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</si>
  <si>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</si>
  <si>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</si>
  <si>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</si>
  <si>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</si>
  <si>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</si>
  <si>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</si>
  <si>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</si>
  <si>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</si>
  <si>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</si>
  <si>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</si>
  <si>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</si>
  <si>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</si>
  <si>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</si>
  <si>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</si>
  <si>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</si>
  <si>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</si>
  <si>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</si>
  <si>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</si>
  <si>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</si>
  <si>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</si>
  <si>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</si>
  <si>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</si>
  <si>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</si>
  <si>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</si>
  <si>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</si>
  <si>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</si>
  <si>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</si>
  <si>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</si>
  <si>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</si>
  <si>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</si>
  <si>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</si>
  <si>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</si>
  <si>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</si>
  <si>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</si>
  <si>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</si>
  <si>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</si>
  <si>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</si>
  <si>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</si>
  <si>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</si>
  <si>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</si>
  <si>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</si>
  <si>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</si>
  <si>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</si>
  <si>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</si>
  <si>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</si>
  <si>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</si>
  <si>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</si>
  <si>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</si>
  <si>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</si>
  <si>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</si>
  <si>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</si>
  <si>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</si>
  <si>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</si>
  <si>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</si>
  <si>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</si>
  <si>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</si>
  <si>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</si>
  <si>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</si>
  <si>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</si>
  <si>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</si>
  <si>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</si>
  <si>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</si>
  <si>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</si>
  <si>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</si>
  <si>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</si>
  <si>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</si>
  <si>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</si>
  <si>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</si>
  <si>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</si>
  <si>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</si>
  <si>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</si>
  <si>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</si>
  <si>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</si>
  <si>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</si>
  <si>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</si>
  <si>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</si>
  <si>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</si>
  <si>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</si>
  <si>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</si>
  <si>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</si>
  <si>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</si>
  <si>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</si>
  <si>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</si>
  <si>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</si>
  <si>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</si>
  <si>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</si>
  <si>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</si>
  <si>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</si>
  <si>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</si>
  <si>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</si>
  <si>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</si>
  <si>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</si>
  <si>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</si>
  <si>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</si>
  <si>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</si>
  <si>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</si>
  <si>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</si>
  <si>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</si>
  <si>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</si>
  <si>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</si>
  <si>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</si>
  <si>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</si>
  <si>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</si>
  <si>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</si>
  <si>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</si>
  <si>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</si>
  <si>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</si>
  <si>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</si>
  <si>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</si>
  <si>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</si>
  <si>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</si>
  <si>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</si>
  <si>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</si>
  <si>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</si>
  <si>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</si>
  <si>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</si>
  <si>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</si>
  <si>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</si>
  <si>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</si>
  <si>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</si>
  <si>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</si>
  <si>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</si>
  <si>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</si>
  <si>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</si>
  <si>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</si>
  <si>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</si>
  <si>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</si>
  <si>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</si>
  <si>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</si>
  <si>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</si>
  <si>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</si>
  <si>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</si>
  <si>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</si>
  <si>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</si>
  <si>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</si>
  <si>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</si>
  <si>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</si>
  <si>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</si>
  <si>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</si>
  <si>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</si>
  <si>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</si>
  <si>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</si>
  <si>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</si>
  <si>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</si>
  <si>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</si>
  <si>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</si>
  <si>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</si>
  <si>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</si>
  <si>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</si>
  <si>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</si>
  <si>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</si>
  <si>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</si>
  <si>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</si>
  <si>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</si>
  <si>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</si>
  <si>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</si>
  <si>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</si>
  <si>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</si>
  <si>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</si>
  <si>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</si>
  <si>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</si>
  <si>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</si>
  <si>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</si>
  <si>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</si>
  <si>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</si>
  <si>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</si>
  <si>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</si>
  <si>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</si>
  <si>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</si>
  <si>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</si>
  <si>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</si>
  <si>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</si>
  <si>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</si>
  <si>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</si>
  <si>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</si>
  <si>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</si>
  <si>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</si>
  <si>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</si>
  <si>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</si>
  <si>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</si>
  <si>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</si>
  <si>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</si>
  <si>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</si>
  <si>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</si>
  <si>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</si>
  <si>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</si>
  <si>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</si>
  <si>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</si>
  <si>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</si>
  <si>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</si>
  <si>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</si>
  <si>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</si>
  <si>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</si>
  <si>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</si>
  <si>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</si>
  <si>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</si>
  <si>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</si>
  <si>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</si>
  <si>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</si>
  <si>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</si>
  <si>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</si>
  <si>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</si>
  <si>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</si>
  <si>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</si>
  <si>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</si>
  <si>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</si>
  <si>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</si>
  <si>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</si>
  <si>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</si>
  <si>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</si>
  <si>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</si>
  <si>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</si>
  <si>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</si>
  <si>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</si>
  <si>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</si>
  <si>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</si>
  <si>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</si>
  <si>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</si>
  <si>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</si>
  <si>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</si>
  <si>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</si>
  <si>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</si>
  <si>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</si>
  <si>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</si>
  <si>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</si>
  <si>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</si>
  <si>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</si>
  <si>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</si>
  <si>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</si>
  <si>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</si>
  <si>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</si>
  <si>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</si>
  <si>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</si>
  <si>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</si>
  <si>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</si>
  <si>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</si>
  <si>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</si>
  <si>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</si>
  <si>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</si>
  <si>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</si>
  <si>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</si>
  <si>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</si>
  <si>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</si>
  <si>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</si>
  <si>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</si>
  <si>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</si>
  <si>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</si>
  <si>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</si>
  <si>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</si>
  <si>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</si>
  <si>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</si>
  <si>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</si>
  <si>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</si>
  <si>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</si>
  <si>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</si>
  <si>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</si>
  <si>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</si>
  <si>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</si>
  <si>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</si>
  <si>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</si>
  <si>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</si>
  <si>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</si>
  <si>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</si>
  <si>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</si>
  <si>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</si>
  <si>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</si>
  <si>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</si>
  <si>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</si>
  <si>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</si>
  <si>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</si>
  <si>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</si>
  <si>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</si>
  <si>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</si>
  <si>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</si>
  <si>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</si>
  <si>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</si>
  <si>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</si>
  <si>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</si>
  <si>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</si>
  <si>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</si>
  <si>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</si>
  <si>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</si>
  <si>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</si>
  <si>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</si>
  <si>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</si>
  <si>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</si>
  <si>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</si>
  <si>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</si>
  <si>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</si>
  <si>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</si>
  <si>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</si>
  <si>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</si>
  <si>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</si>
  <si>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</si>
  <si>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</si>
  <si>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</si>
  <si>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</si>
  <si>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</si>
  <si>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</si>
  <si>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</si>
  <si>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</si>
  <si>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</si>
  <si>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</si>
  <si>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</si>
  <si>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</si>
  <si>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</si>
  <si>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</si>
  <si>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</si>
  <si>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</si>
  <si>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</si>
  <si>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</si>
  <si>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</si>
  <si>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</si>
  <si>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</si>
  <si>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</si>
  <si>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</si>
  <si>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</si>
  <si>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</si>
  <si>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</si>
  <si>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</si>
  <si>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</si>
  <si>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</si>
  <si>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</si>
  <si>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</si>
  <si>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</si>
  <si>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</si>
  <si>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</si>
  <si>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</si>
  <si>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</si>
  <si>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</si>
  <si>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</si>
  <si>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</si>
  <si>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</si>
  <si>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</si>
  <si>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</si>
  <si>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</si>
  <si>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</si>
  <si>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</si>
  <si>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</si>
  <si>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</si>
  <si>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</si>
  <si>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</si>
  <si>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</si>
  <si>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</si>
  <si>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</si>
  <si>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</si>
  <si>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</si>
  <si>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</si>
  <si>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</si>
  <si>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</si>
  <si>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</si>
  <si>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</si>
  <si>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</si>
  <si>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</si>
  <si>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</si>
  <si>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</si>
  <si>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</si>
  <si>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</si>
  <si>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</si>
  <si>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</si>
  <si>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</si>
  <si>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</si>
  <si>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</si>
  <si>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</si>
  <si>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</si>
  <si>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</si>
  <si>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</si>
  <si>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</si>
  <si>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</si>
  <si>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</si>
  <si>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</si>
  <si>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</si>
  <si>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</si>
  <si>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</si>
  <si>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</si>
  <si>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</si>
  <si>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</si>
  <si>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</si>
  <si>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</si>
  <si>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</si>
  <si>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</si>
  <si>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</si>
  <si>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</si>
  <si>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</si>
  <si>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</si>
  <si>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</si>
  <si>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</si>
  <si>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</si>
  <si>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</si>
  <si>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</si>
  <si>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</si>
  <si>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</si>
  <si>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</si>
  <si>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</si>
  <si>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</si>
  <si>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</si>
  <si>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</si>
  <si>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</si>
  <si>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</si>
  <si>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</si>
  <si>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</si>
  <si>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</si>
  <si>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</si>
  <si>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</si>
  <si>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</si>
  <si>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</si>
  <si>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</si>
  <si>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</si>
  <si>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</si>
  <si>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</si>
  <si>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</si>
  <si>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</si>
  <si>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</si>
  <si>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</si>
  <si>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</si>
  <si>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</si>
  <si>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</si>
  <si>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</si>
  <si>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</si>
  <si>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</si>
  <si>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</si>
  <si>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</si>
  <si>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</si>
  <si>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</si>
  <si>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</si>
  <si>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</si>
  <si>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</si>
  <si>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</si>
  <si>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</si>
  <si>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</si>
  <si>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</si>
  <si>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</si>
  <si>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</si>
  <si>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</si>
  <si>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</si>
  <si>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</si>
  <si>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</si>
  <si>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</si>
  <si>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</si>
  <si>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</si>
  <si>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</si>
  <si>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</si>
  <si>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</si>
  <si>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</si>
  <si>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</si>
  <si>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</si>
  <si>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</si>
  <si>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</si>
  <si>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</si>
  <si>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</si>
  <si>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</si>
  <si>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</si>
  <si>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</si>
  <si>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</si>
  <si>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</si>
  <si>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</si>
  <si>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</si>
  <si>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</si>
  <si>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</si>
  <si>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</si>
  <si>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</si>
  <si>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</si>
  <si>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</si>
  <si>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</si>
  <si>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</si>
  <si>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</si>
  <si>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</si>
  <si>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</si>
  <si>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</si>
  <si>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</si>
  <si>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</si>
  <si>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</si>
  <si>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</si>
  <si>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</si>
  <si>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</si>
  <si>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</si>
  <si>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</si>
  <si>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</si>
  <si>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</si>
  <si>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</si>
  <si>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</si>
  <si>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</si>
  <si>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</si>
  <si>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</si>
  <si>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</si>
  <si>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</si>
  <si>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</si>
  <si>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</si>
  <si>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</si>
  <si>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</si>
  <si>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</si>
  <si>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</si>
  <si>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</si>
  <si>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</si>
  <si>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</si>
  <si>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</si>
  <si>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</si>
  <si>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</si>
  <si>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</si>
  <si>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</si>
  <si>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</si>
  <si>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</si>
  <si>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</si>
  <si>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</si>
  <si>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</si>
  <si>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</si>
  <si>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</si>
  <si>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</si>
  <si>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</si>
  <si>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</si>
  <si>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</si>
  <si>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</si>
  <si>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</si>
  <si>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</si>
  <si>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</si>
  <si>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</si>
  <si>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</si>
  <si>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</si>
  <si>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</si>
  <si>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</si>
  <si>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</si>
  <si>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</si>
  <si>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</si>
  <si>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</si>
  <si>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</si>
  <si>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</si>
  <si>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</si>
  <si>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</si>
  <si>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</si>
  <si>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</si>
  <si>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</si>
  <si>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</si>
  <si>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</si>
  <si>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</si>
  <si>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</si>
  <si>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</si>
  <si>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</si>
  <si>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</si>
  <si>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</si>
  <si>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</si>
  <si>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</si>
  <si>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</si>
  <si>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</si>
  <si>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</si>
  <si>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</si>
  <si>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</si>
  <si>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</si>
  <si>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</si>
  <si>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</si>
  <si>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</si>
  <si>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</si>
  <si>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</si>
  <si>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</si>
  <si>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</si>
  <si>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</si>
  <si>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</si>
  <si>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</si>
  <si>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</si>
  <si>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</si>
  <si>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</si>
  <si>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</si>
  <si>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</si>
  <si>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</si>
  <si>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</si>
  <si>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</si>
  <si>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</si>
  <si>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</si>
  <si>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</si>
  <si>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</si>
  <si>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</si>
  <si>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</si>
  <si>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</si>
  <si>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</si>
  <si>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</si>
  <si>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</si>
  <si>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</si>
  <si>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</si>
  <si>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</si>
  <si>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</si>
  <si>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</si>
  <si>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</si>
  <si>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</si>
  <si>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</si>
  <si>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</si>
  <si>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</si>
  <si>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</si>
  <si>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</si>
  <si>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</si>
  <si>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</si>
  <si>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</si>
  <si>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</si>
  <si>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</si>
  <si>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</si>
  <si>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</si>
  <si>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</si>
  <si>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</si>
  <si>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</si>
  <si>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</si>
  <si>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</si>
  <si>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</si>
  <si>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</si>
  <si>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</si>
  <si>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</si>
  <si>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</si>
  <si>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</si>
  <si>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</si>
  <si>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</si>
  <si>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</si>
  <si>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</si>
  <si>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</si>
  <si>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</si>
  <si>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</si>
  <si>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</si>
  <si>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</si>
  <si>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</si>
  <si>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</si>
  <si>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</si>
  <si>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</si>
  <si>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</si>
  <si>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</si>
  <si>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</si>
  <si>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</si>
  <si>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</si>
  <si>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</si>
  <si>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</si>
  <si>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</si>
  <si>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</si>
  <si>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</si>
  <si>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</si>
  <si>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</si>
  <si>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</si>
  <si>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</si>
  <si>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</si>
  <si>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</si>
  <si>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</si>
  <si>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</si>
  <si>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</si>
  <si>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</si>
  <si>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</si>
  <si>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</si>
  <si>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</si>
  <si>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</si>
  <si>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</si>
  <si>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</si>
  <si>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</si>
  <si>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</si>
  <si>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</si>
  <si>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</si>
  <si>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</si>
  <si>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</si>
  <si>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</si>
  <si>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</si>
  <si>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</si>
  <si>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</si>
  <si>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</si>
  <si>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</si>
  <si>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</si>
  <si>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</si>
  <si>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</si>
  <si>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</si>
  <si>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</si>
  <si>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</si>
  <si>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</si>
  <si>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</si>
  <si>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</si>
  <si>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</si>
  <si>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</si>
  <si>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</si>
  <si>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</si>
  <si>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</si>
  <si>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</si>
  <si>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</si>
  <si>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</si>
  <si>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</si>
  <si>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</si>
  <si>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</si>
  <si>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</si>
  <si>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</si>
  <si>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</si>
  <si>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</si>
  <si>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</si>
  <si>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</si>
  <si>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</si>
  <si>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</si>
  <si>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</si>
  <si>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</si>
  <si>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</si>
  <si>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</si>
  <si>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</si>
  <si>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</si>
  <si>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</si>
  <si>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</si>
  <si>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</si>
  <si>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</si>
  <si>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</si>
  <si>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</si>
  <si>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</si>
  <si>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</si>
  <si>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</si>
  <si>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</si>
  <si>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</si>
  <si>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</si>
  <si>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</si>
  <si>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</si>
  <si>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</si>
  <si>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</si>
  <si>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</si>
  <si>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</si>
  <si>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</si>
  <si>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</si>
  <si>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</si>
  <si>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</si>
  <si>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</si>
  <si>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</si>
  <si>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</si>
  <si>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</si>
  <si>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</si>
  <si>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</si>
  <si>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</si>
  <si>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</si>
  <si>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</si>
  <si>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</si>
  <si>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</si>
  <si>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</si>
  <si>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</si>
  <si>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</si>
  <si>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</si>
  <si>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</si>
  <si>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</si>
  <si>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</si>
  <si>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</si>
  <si>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</si>
  <si>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</si>
  <si>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</si>
  <si>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</si>
  <si>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</si>
  <si>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</si>
  <si>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</si>
  <si>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</si>
  <si>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</si>
  <si>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</si>
  <si>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</si>
  <si>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</si>
  <si>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</si>
  <si>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</si>
  <si>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</si>
  <si>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</si>
  <si>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</si>
  <si>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</si>
  <si>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</si>
  <si>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</si>
  <si>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</si>
  <si>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</si>
  <si>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</si>
  <si>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</si>
  <si>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</si>
  <si>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</si>
  <si>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</si>
  <si>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</si>
  <si>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</si>
  <si>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</si>
  <si>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</si>
  <si>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</si>
  <si>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</si>
  <si>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</si>
  <si>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</si>
  <si>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</si>
  <si>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</si>
  <si>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</si>
  <si>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</si>
  <si>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</si>
  <si>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</si>
  <si>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</si>
  <si>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</si>
  <si>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</si>
  <si>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</si>
  <si>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</si>
  <si>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</si>
  <si>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</si>
  <si>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</si>
  <si>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</si>
  <si>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</si>
  <si>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</si>
  <si>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</si>
  <si>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</si>
  <si>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</si>
  <si>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</si>
  <si>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</si>
  <si>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</si>
  <si>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</si>
  <si>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</si>
  <si>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</si>
  <si>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</si>
  <si>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</si>
  <si>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</si>
  <si>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</si>
  <si>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</si>
  <si>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</si>
  <si>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</si>
  <si>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</si>
  <si>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</si>
  <si>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</si>
  <si>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</si>
  <si>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</si>
  <si>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</si>
  <si>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</si>
  <si>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</si>
  <si>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</si>
  <si>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</si>
  <si>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</si>
  <si>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</si>
  <si>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</si>
  <si>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</si>
  <si>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</si>
  <si>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</si>
  <si>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</si>
  <si>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</si>
  <si>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</si>
  <si>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</si>
  <si>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</si>
  <si>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</si>
  <si>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</si>
  <si>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</si>
  <si>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</si>
  <si>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</si>
  <si>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</si>
  <si>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</si>
  <si>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</si>
  <si>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</si>
  <si>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</si>
  <si>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</si>
  <si>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</si>
  <si>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</si>
  <si>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</si>
  <si>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</si>
  <si>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</si>
  <si>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</si>
  <si>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</si>
  <si>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</si>
  <si>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</si>
  <si>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</si>
  <si>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</si>
  <si>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</si>
  <si>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</si>
  <si>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</si>
  <si>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</si>
  <si>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</si>
  <si>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</si>
  <si>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</si>
  <si>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</si>
  <si>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</si>
  <si>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</si>
  <si>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</si>
  <si>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</si>
  <si>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</si>
  <si>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</si>
  <si>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</si>
  <si>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</si>
  <si>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</si>
  <si>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</si>
  <si>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</si>
  <si>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</si>
  <si>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</si>
  <si>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</si>
  <si>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</si>
  <si>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</si>
  <si>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</si>
  <si>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</si>
  <si>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</si>
  <si>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</si>
  <si>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</si>
  <si>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</si>
  <si>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</si>
  <si>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</si>
  <si>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</si>
  <si>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</si>
  <si>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</si>
  <si>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</si>
  <si>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</si>
  <si>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</si>
  <si>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</si>
  <si>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</si>
  <si>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</si>
  <si>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</si>
  <si>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</si>
  <si>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</si>
  <si>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</si>
  <si>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</si>
  <si>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</si>
  <si>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</si>
  <si>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</si>
  <si>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</si>
  <si>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</si>
  <si>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</si>
  <si>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</si>
  <si>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</si>
  <si>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</si>
  <si>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</si>
  <si>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</si>
  <si>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</si>
  <si>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</si>
  <si>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</si>
  <si>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</si>
  <si>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</si>
  <si>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</si>
  <si>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</si>
  <si>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</si>
  <si>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</si>
  <si>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</si>
  <si>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</si>
  <si>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</si>
  <si>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</si>
  <si>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</si>
  <si>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</si>
  <si>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</si>
  <si>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</si>
  <si>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</si>
  <si>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</si>
  <si>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</si>
  <si>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</si>
  <si>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</si>
  <si>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</si>
  <si>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</si>
  <si>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</si>
  <si>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</si>
  <si>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</si>
  <si>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</si>
  <si>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</si>
  <si>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</si>
  <si>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</si>
  <si>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</si>
  <si>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</si>
  <si>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</si>
  <si>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</si>
  <si>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</si>
  <si>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</si>
  <si>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</si>
  <si>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</si>
  <si>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</si>
  <si>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</si>
  <si>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</si>
  <si>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</si>
  <si>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</si>
  <si>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</si>
  <si>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</si>
  <si>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</si>
  <si>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</si>
  <si>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</si>
  <si>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</si>
  <si>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</si>
  <si>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</si>
  <si>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</si>
  <si>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</si>
  <si>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</si>
  <si>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</si>
  <si>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</si>
  <si>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</si>
  <si>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</si>
  <si>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</si>
  <si>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</si>
  <si>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</si>
  <si>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</si>
  <si>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</si>
  <si>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</si>
  <si>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</si>
  <si>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</si>
  <si>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</si>
  <si>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</si>
  <si>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</si>
  <si>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</si>
  <si>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</si>
  <si>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</si>
  <si>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</si>
  <si>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</si>
  <si>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</si>
  <si>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</si>
  <si>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</si>
  <si>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</si>
  <si>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</si>
  <si>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</si>
  <si>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</si>
  <si>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</si>
  <si>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</si>
  <si>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</si>
  <si>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</si>
  <si>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</si>
  <si>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</si>
  <si>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</si>
  <si>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</si>
  <si>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</si>
  <si>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</si>
  <si>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</si>
  <si>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</si>
  <si>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</si>
  <si>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</si>
  <si>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</si>
  <si>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</si>
  <si>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</si>
  <si>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</si>
  <si>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</si>
  <si>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</si>
  <si>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</si>
  <si>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</si>
  <si>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</si>
  <si>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</si>
  <si>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</si>
  <si>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</si>
  <si>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</si>
  <si>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</si>
  <si>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</si>
  <si>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</si>
  <si>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</si>
  <si>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</si>
  <si>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</si>
  <si>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</si>
  <si>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</si>
  <si>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</si>
  <si>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</si>
  <si>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</si>
  <si>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</si>
  <si>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</si>
  <si>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</si>
  <si>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</si>
  <si>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</si>
  <si>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</si>
  <si>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</si>
  <si>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</si>
  <si>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</si>
  <si>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</si>
  <si>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</si>
  <si>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</si>
  <si>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</si>
  <si>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</si>
  <si>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</si>
  <si>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</si>
  <si>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</si>
  <si>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</si>
  <si>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</si>
  <si>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</si>
  <si>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</si>
  <si>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</si>
  <si>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</si>
  <si>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</si>
  <si>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</si>
  <si>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</si>
  <si>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</si>
  <si>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</si>
  <si>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</si>
  <si>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</si>
  <si>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</si>
  <si>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</si>
  <si>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</si>
  <si>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</si>
  <si>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</si>
  <si>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</si>
  <si>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</si>
  <si>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</si>
  <si>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</si>
  <si>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</si>
  <si>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</si>
  <si>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</si>
  <si>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</si>
  <si>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</si>
  <si>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</si>
  <si>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</si>
  <si>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</si>
  <si>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</si>
  <si>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</si>
  <si>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</si>
  <si>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</si>
  <si>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</si>
  <si>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</si>
  <si>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</si>
  <si>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</si>
  <si>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</si>
  <si>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</si>
  <si>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</si>
  <si>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</si>
  <si>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</si>
  <si>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</si>
  <si>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</si>
  <si>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</si>
  <si>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</si>
  <si>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</si>
  <si>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</si>
  <si>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</si>
  <si>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</si>
  <si>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</si>
  <si>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</si>
  <si>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</si>
  <si>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</si>
  <si>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</si>
  <si>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</si>
  <si>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</si>
  <si>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</si>
  <si>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</si>
  <si>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</si>
  <si>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</si>
  <si>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</si>
  <si>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</si>
  <si>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</si>
  <si>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</si>
  <si>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</si>
  <si>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</si>
  <si>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</si>
  <si>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</si>
  <si>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</si>
  <si>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</si>
  <si>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</si>
  <si>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</si>
  <si>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</si>
  <si>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</si>
  <si>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</si>
  <si>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</si>
  <si>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</si>
  <si>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</si>
  <si>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</si>
  <si>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</si>
  <si>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</si>
  <si>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</si>
  <si>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</si>
  <si>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</si>
  <si>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</si>
  <si>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</si>
  <si>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</si>
  <si>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</si>
  <si>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</si>
  <si>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</si>
  <si>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</si>
  <si>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</si>
  <si>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</si>
  <si>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</si>
  <si>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</si>
  <si>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</si>
  <si>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</si>
  <si>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</si>
  <si>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</si>
  <si>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</si>
  <si>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</si>
  <si>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</si>
  <si>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</si>
  <si>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</si>
  <si>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</si>
  <si>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</si>
  <si>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</si>
  <si>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</si>
  <si>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</si>
  <si>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</si>
  <si>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</si>
  <si>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</si>
  <si>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</si>
  <si>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</si>
  <si>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</si>
  <si>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</si>
  <si>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</si>
  <si>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</si>
  <si>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</si>
  <si>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</si>
  <si>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</si>
  <si>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</si>
  <si>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</si>
  <si>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</si>
  <si>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</si>
  <si>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</si>
  <si>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</si>
  <si>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</si>
  <si>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</si>
  <si>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</si>
  <si>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</si>
  <si>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</si>
  <si>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</si>
  <si>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</si>
  <si>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</si>
  <si>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</si>
  <si>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</si>
  <si>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</si>
  <si>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</si>
  <si>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</si>
  <si>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</si>
  <si>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</si>
  <si>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</si>
  <si>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</si>
  <si>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</si>
  <si>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</si>
  <si>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</si>
  <si>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</si>
  <si>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</si>
  <si>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</si>
  <si>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</si>
  <si>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</si>
  <si>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</si>
  <si>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</si>
  <si>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</si>
  <si>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</si>
  <si>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</si>
  <si>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</si>
  <si>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</si>
  <si>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</si>
  <si>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</si>
  <si>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</si>
  <si>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</si>
  <si>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</si>
  <si>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</si>
  <si>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</si>
  <si>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</si>
  <si>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</si>
  <si>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</si>
  <si>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</si>
  <si>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</si>
  <si>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</si>
  <si>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</si>
  <si>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</si>
  <si>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</si>
  <si>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</si>
  <si>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</si>
  <si>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</si>
  <si>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</si>
  <si>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</si>
  <si>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</si>
  <si>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</si>
  <si>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</si>
  <si>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</si>
  <si>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</si>
  <si>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</si>
  <si>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</si>
  <si>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</si>
  <si>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</si>
  <si>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</si>
  <si>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</si>
  <si>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</si>
  <si>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</si>
  <si>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</si>
  <si>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</si>
  <si>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</si>
  <si>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</si>
  <si>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</si>
  <si>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</si>
  <si>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</si>
  <si>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</si>
  <si>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</si>
  <si>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</si>
  <si>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</si>
  <si>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</si>
  <si>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</si>
  <si>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</si>
  <si>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</si>
  <si>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</si>
  <si>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</si>
  <si>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</si>
  <si>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</si>
  <si>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</si>
  <si>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</si>
  <si>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</si>
  <si>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</si>
  <si>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</si>
  <si>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</si>
  <si>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</si>
  <si>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</si>
  <si>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</si>
  <si>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</si>
  <si>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</si>
  <si>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</si>
  <si>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</si>
  <si>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</si>
  <si>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</si>
  <si>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</si>
  <si>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</si>
  <si>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</si>
  <si>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</si>
  <si>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</si>
  <si>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</si>
  <si>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</si>
  <si>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</si>
  <si>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</si>
  <si>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</si>
  <si>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</si>
  <si>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</si>
  <si>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</si>
  <si>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</si>
  <si>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</si>
  <si>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</si>
  <si>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</si>
  <si>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</si>
  <si>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</si>
  <si>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</si>
  <si>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</si>
  <si>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</si>
  <si>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</si>
  <si>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</si>
  <si>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</si>
  <si>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</si>
  <si>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</si>
  <si>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</si>
  <si>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</si>
  <si>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</si>
  <si>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</si>
  <si>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</si>
  <si>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</si>
  <si>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</si>
  <si>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</si>
  <si>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</si>
  <si>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</si>
  <si>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</si>
  <si>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</si>
  <si>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</si>
  <si>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</si>
  <si>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</si>
  <si>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</si>
  <si>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</si>
  <si>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</si>
  <si>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</si>
  <si>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</si>
  <si>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</si>
  <si>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</si>
  <si>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</si>
  <si>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</si>
  <si>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</si>
  <si>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</si>
  <si>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</si>
  <si>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</si>
  <si>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</si>
  <si>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</si>
  <si>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</si>
  <si>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</si>
  <si>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</si>
  <si>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</si>
  <si>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</si>
  <si>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</si>
  <si>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</si>
  <si>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</si>
  <si>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</si>
  <si>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</si>
  <si>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</si>
  <si>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</si>
  <si>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</si>
  <si>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</si>
  <si>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</si>
  <si>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</si>
  <si>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</si>
  <si>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</si>
  <si>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</si>
  <si>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</si>
  <si>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</si>
  <si>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</si>
  <si>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</si>
  <si>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</si>
  <si>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</si>
  <si>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</si>
  <si>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</si>
  <si>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</si>
  <si>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</si>
  <si>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</si>
  <si>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</si>
  <si>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</si>
  <si>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</si>
  <si>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</si>
  <si>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</si>
  <si>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</si>
  <si>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</si>
  <si>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</si>
  <si>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</si>
  <si>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</si>
  <si>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</si>
  <si>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</si>
  <si>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</si>
  <si>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</si>
  <si>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</si>
  <si>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</si>
  <si>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</si>
  <si>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</si>
  <si>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</si>
  <si>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</si>
  <si>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</si>
  <si>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</si>
  <si>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</si>
  <si>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</si>
  <si>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</si>
  <si>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</si>
  <si>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</si>
  <si>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</si>
  <si>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</si>
  <si>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</si>
  <si>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</si>
  <si>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</si>
  <si>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</si>
  <si>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</si>
  <si>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</si>
  <si>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</si>
  <si>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</si>
  <si>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</si>
  <si>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</si>
  <si>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</si>
  <si>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</si>
  <si>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</si>
  <si>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</si>
  <si>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</si>
  <si>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</si>
  <si>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</si>
  <si>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</si>
  <si>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</si>
  <si>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</si>
  <si>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</si>
  <si>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</si>
  <si>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</si>
  <si>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</si>
  <si>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</si>
  <si>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</si>
  <si>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</si>
  <si>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</si>
  <si>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</si>
  <si>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</si>
  <si>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</si>
  <si>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</si>
  <si>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</si>
  <si>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</si>
  <si>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</si>
  <si>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</si>
  <si>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</si>
  <si>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</si>
  <si>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</si>
  <si>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</si>
  <si>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</si>
  <si>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</si>
  <si>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</si>
  <si>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</si>
  <si>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</si>
  <si>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</si>
  <si>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</si>
  <si>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</si>
  <si>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</si>
  <si>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</si>
  <si>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</si>
  <si>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</si>
  <si>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</si>
  <si>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</si>
  <si>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</si>
  <si>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</si>
  <si>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</si>
  <si>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</si>
  <si>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</si>
  <si>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</si>
  <si>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</si>
  <si>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</si>
  <si>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</si>
  <si>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</si>
  <si>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</si>
  <si>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</si>
  <si>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</si>
  <si>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</si>
  <si>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</si>
  <si>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</si>
  <si>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</si>
  <si>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</si>
  <si>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</si>
  <si>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</si>
  <si>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</si>
  <si>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</si>
  <si>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</si>
  <si>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</si>
  <si>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</si>
  <si>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</si>
  <si>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</si>
  <si>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</si>
  <si>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</si>
  <si>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</si>
  <si>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</si>
  <si>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</si>
  <si>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</si>
  <si>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</si>
  <si>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</si>
  <si>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</si>
  <si>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</si>
  <si>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</si>
  <si>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</si>
  <si>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</si>
  <si>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</si>
  <si>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</si>
  <si>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</si>
  <si>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</si>
  <si>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</si>
  <si>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</si>
  <si>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</si>
  <si>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</si>
  <si>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</si>
  <si>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</si>
  <si>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</si>
  <si>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</si>
  <si>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</si>
  <si>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</si>
  <si>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</si>
  <si>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</si>
  <si>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</si>
  <si>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</si>
  <si>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</si>
  <si>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</si>
  <si>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BDR2108</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</si>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</sst>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292.90410474537202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12.409116319446184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45955.852530671298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45955.852530671298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45955.852530671298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45955.852530671298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45955.852530671298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45955.852530671298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45955.852530671298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45955.852530671298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45955.852530671298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45955.852530671298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45955.852530671298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45955.852530671298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45955.852530671298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45955.852530671298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45955.852530671298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45955.852530671298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45955.852530671298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45955.852530671298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45955.852530671298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45955.852530671298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45955.852530671298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45955.852530671298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45955.852530671298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45955.852530671298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45955.852530671298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45955.852530671298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45955.852530671298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45955.852530671298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45955.852530671298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45955.852530671298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45955.852530671298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45955.852530671298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45955.852530671298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45955.852530671298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45955.852530671298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45955.852530671298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45955.852530671298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45955.852530671298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45955.852530671298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45955.852530671298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45955.852530671298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45955.852530671298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45955.852530671298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45955.852530671298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45955.852530671298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45955.852530671298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45955.852530671298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45955.852530671298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45955.852530671298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45955.852530671298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45955.852530671298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45955.852530671298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45955.852530671298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45955.852530671298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45955.852530671298</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45955.852530671298</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1EFE84F6-14E7-4346-8B91-5FAA1CA5DAF7}"/>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130.85269270833669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11.356755208333198</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45955.852530671298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45955.852530671298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45955.852530671298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45955.852530671298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45955.852530671298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45955.852530671298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45955.852530671298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45955.852530671298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45955.852530671298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45955.852530671298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45955.852530671298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45955.852530671298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45955.852530671298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45955.852530671298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45955.852530671298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45955.852530671298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45955.852530671298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45955.852530671298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45955.852530671298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45955.852530671298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45955.852530671298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45955.852530671298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45955.852530671298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45955.852530671298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45955.852530671298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45955.852530671298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45955.852530671298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45955.852530671298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45955.852530671298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45955.852530671298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45955.852530671298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45955.852530671298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45955.852530671298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45955.852530671298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45955.852530671298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45955.852530671298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45955.852530671298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45955.852530671298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45955.852530671298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45955.852530671298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45955.852530671298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45955.852530671298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45955.852530671298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45955.852530671298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45955.852530671298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45955.852530671298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45955.852530671298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45955.852530671298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45955.852530671298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45955.852530671298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45955.852530671298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45955.852530671298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45955.852530671298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45955.852530671298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45955.852530671298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45955.852530671298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45955.852530671298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45955.852530671298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45955.852530671298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45955.852530671298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45955.852530671298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45955.852530671298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45955.852530671298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45955.852530671298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45955.852530671298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45955.852530671298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45955.852530671298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45955.852530671298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45955.852530671298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45955.852530671298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45955.852530671298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45955.852530671298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45955.852530671298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45955.852530671298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45955.852530671298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45955.852530671298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45955.852530671298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61"/>
      <c r="B82" s="162" t="str">
        <f>IFERROR(VLOOKUP(D82,DB!A:K,11,0),"")</f>
        <v/>
      </c>
      <c r="C82" s="162"/>
      <c r="D82" s="162"/>
      <c r="E82" s="163"/>
      <c r="F82" s="164"/>
      <c r="G82" s="165">
        <f ca="1">IFERROR(NOW()-F82,"-")</f>
        <v>45955.852530671298</v>
      </c>
      <c r="H82" s="164"/>
      <c r="I82" s="162" t="str">
        <f>IFERROR(VLOOKUP(D82,DB!A:F,6,0),"")</f>
        <v/>
      </c>
      <c r="J82" s="162" t="str">
        <f>IFERROR(VLOOKUP(D82,DB!A:G,7,0),"")</f>
        <v/>
      </c>
      <c r="K82" s="166"/>
      <c r="L82" s="162" t="str">
        <f>IFERROR(VLOOKUP(D82,DB!A:I,9,0),"")</f>
        <v/>
      </c>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2"/>
      <c r="BK82" s="162"/>
      <c r="BL82" s="162"/>
      <c r="BM82" s="162"/>
      <c r="BN82" s="162"/>
      <c r="BO82" s="162"/>
      <c r="BP82" s="162"/>
      <c r="BQ82" s="162"/>
      <c r="BR82" s="162"/>
      <c r="BS82" s="162"/>
      <c r="BT82" s="162"/>
      <c r="BU82" s="162"/>
      <c r="BV82" s="162"/>
      <c r="BW82" s="162"/>
      <c r="BX82" s="162"/>
      <c r="BY82" s="162"/>
      <c r="BZ82" s="162"/>
      <c r="CA82" s="162"/>
      <c r="CB82" s="162"/>
      <c r="CC82" s="162"/>
      <c r="CD82" s="162"/>
      <c r="CE82" s="162"/>
      <c r="CF82" s="162"/>
      <c r="CG82" s="162"/>
      <c r="CH82" s="162"/>
      <c r="CI82" s="162"/>
      <c r="CJ82" s="167"/>
    </row>
    <row r="83" spans="1:88" ht="31.5" customHeight="1">
      <c r="A83" s="113"/>
      <c r="B83" s="18" t="str">
        <f>IFERROR(VLOOKUP(D83,DB!A:K,11,0),"")</f>
        <v/>
      </c>
      <c r="C83" s="18"/>
      <c r="D83" s="18"/>
      <c r="E83" s="114"/>
      <c r="F83" s="115"/>
      <c r="G83" s="116">
        <f ca="1">IFERROR(NOW()-F83,"-")</f>
        <v>45955.852530671298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45955.852530671298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45955.852530671298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45955.852530671298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45955.852530671298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45955.852530671298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45955.852530671298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45955.852530671298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45955.852530671298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45955.852530671298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45955.852530671298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45955.852530671298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45955.852530671298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45955.852530671298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45955.852530671298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45955.852530671298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45955.852530671298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45955.852530671298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45955.852530671298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45955.852530671298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45955.852530671298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45955.852530671298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45955.852530671298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45955.852530671298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45955.852530671298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45955.852530671298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45955.852530671298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45955.852530671298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45955.852530671298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45955.852530671298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45955.852530671298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45955.852530671298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45955.852530671298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45955.852530671298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45955.852530671298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45955.852530671298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45955.852530671298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45955.852530671298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45955.852530671298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45955.852530671298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45955.852530671298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45955.852530671298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45955.852530671298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45955.852530671298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45955.852530671298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45955.852530671298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45955.852530671298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45955.852530671298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45955.852530671298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45955.852530671298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45955.852530671298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45955.852530671298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45955.852530671298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45955.852530671298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45955.852530671298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45955.852530671298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45955.852530671298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45955.852530671298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45955.852530671298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45955.852530671298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45955.852530671298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45955.852530671298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45955.852530671298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45955.852530671298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45955.852530671298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45955.852530671298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45955.852530671298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45955.852530671298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45955.852530671298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45955.852530671298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45955.852530671298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45955.852530671298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45955.852530671298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45955.852530671298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45955.852530671298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45955.852530671298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45955.852530671298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45955.852530671298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45955.852530671298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45955.852530671298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45955.852530671298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45955.852530671298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45955.852530671298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45955.852530671298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45955.852530671298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45955.852530671298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45955.852530671298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45955.852530671298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45955.852530671298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45955.852530671298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45955.852530671298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45955.852530671298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45955.852530671298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45955.852530671298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45955.852530671298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45955.852530671298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45955.852530671298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45955.852530671298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45955.852530671298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45955.852530671298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45955.852530671298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45955.852530671298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45955.852530671298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45955.852530671298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45955.852530671298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45955.852530671298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45955.852530671298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45955.852530671298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45955.852530671298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45955.852530671298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45955.852530671298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45955.852530671298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45955.852530671298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45955.852530671298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45955.852530671298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45955.852530671298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45955.852530671298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45955.852530671298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45955.852530671298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45955.852530671298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45955.852530671298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45955.852530671298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45955.852530671298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45955.852530671298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45955.852530671298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45955.852530671298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45955.852530671298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45955.852530671298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45955.852530671298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45955.852530671298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45955.852530671298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45955.852530671298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45955.852530671298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45955.852530671298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45955.852530671298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45955.852530671298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45955.852530671298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45955.852530671298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45955.852530671298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45955.852530671298</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45955.852530671298</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45955.852530671298</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13"/>
      <c r="B225" s="18" t="str">
        <f>IFERROR(VLOOKUP(D225,DB!A:K,11,0),"")</f>
        <v/>
      </c>
      <c r="C225" s="18"/>
      <c r="D225" s="18"/>
      <c r="E225" s="114"/>
      <c r="F225" s="115"/>
      <c r="G225" s="116">
        <f ca="1">IFERROR(NOW()-F225,"-")</f>
        <v>45955.852530671298</v>
      </c>
      <c r="H225" s="115"/>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1"/>
    </row>
    <row r="226" spans="1:88" ht="31.5" customHeight="1">
      <c r="A226" s="161"/>
      <c r="B226" s="162" t="str">
        <f>IFERROR(VLOOKUP(D226,DB!A:K,11,0),"")</f>
        <v/>
      </c>
      <c r="C226" s="162"/>
      <c r="D226" s="162"/>
      <c r="E226" s="163"/>
      <c r="F226" s="164"/>
      <c r="G226" s="165">
        <f ca="1">IFERROR(NOW()-F226,"-")</f>
        <v>45955.852530671298</v>
      </c>
      <c r="H226" s="164"/>
      <c r="I226" s="162" t="str">
        <f>IFERROR(VLOOKUP(D226,DB!A:F,6,0),"")</f>
        <v/>
      </c>
      <c r="J226" s="162" t="str">
        <f>IFERROR(VLOOKUP(D226,DB!A:G,7,0),"")</f>
        <v/>
      </c>
      <c r="K226" s="166"/>
      <c r="L226" s="162" t="str">
        <f>IFERROR(VLOOKUP(D226,DB!A:I,9,0),"")</f>
        <v/>
      </c>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162"/>
      <c r="AS226" s="162"/>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c r="BQ226" s="162"/>
      <c r="BR226" s="162"/>
      <c r="BS226" s="162"/>
      <c r="BT226" s="162"/>
      <c r="BU226" s="162"/>
      <c r="BV226" s="162"/>
      <c r="BW226" s="162"/>
      <c r="BX226" s="162"/>
      <c r="BY226" s="162"/>
      <c r="BZ226" s="162"/>
      <c r="CA226" s="162"/>
      <c r="CB226" s="162"/>
      <c r="CC226" s="162"/>
      <c r="CD226" s="162"/>
      <c r="CE226" s="162"/>
      <c r="CF226" s="162"/>
      <c r="CG226" s="162"/>
      <c r="CH226" s="162"/>
      <c r="CI226" s="162"/>
      <c r="CJ226" s="167"/>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tabSelected="1" workbookViewId="0">
      <selection activeCell="D11" sqref="D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45955.852530671298</v>
      </c>
      <c r="H2" s="22"/>
      <c r="I2" s="19" t="s">
        <v>39086</v>
      </c>
      <c r="J2" s="18" t="str">
        <f>IFERROR(VLOOKUP(D2,DB!A:G,7,0),"")</f>
        <v/>
      </c>
      <c r="K2" s="46"/>
      <c r="L2" s="23" t="str">
        <f>IFERROR(VLOOKUP(D2,DB!A:I,9,0),"")</f>
        <v/>
      </c>
    </row>
    <row r="3" spans="1:13" ht="15" customHeight="1">
      <c r="A3" s="19"/>
      <c r="B3" s="63" t="str">
        <f>IFERROR(VLOOKUP(D3,DB!A:K,11,0),"")</f>
        <v/>
      </c>
      <c r="C3" s="18"/>
      <c r="D3" s="18" t="s">
        <v>39087</v>
      </c>
      <c r="E3" s="18"/>
      <c r="F3" s="20"/>
      <c r="G3" s="21">
        <f t="shared" ca="1" si="0"/>
        <v>45955.852530671298</v>
      </c>
      <c r="H3" s="22"/>
      <c r="I3" s="19" t="str">
        <f>IFERROR(VLOOKUP(D3,DB!A:F,6,0),"")</f>
        <v/>
      </c>
      <c r="J3" s="18" t="str">
        <f>IFERROR(VLOOKUP(D3,DB!A:G,7,0),"")</f>
        <v/>
      </c>
      <c r="K3" s="46"/>
      <c r="L3" s="23" t="str">
        <f>IFERROR(VLOOKUP(D3,DB!A:I,9,0),"")</f>
        <v/>
      </c>
    </row>
    <row r="4" spans="1:13" ht="15" customHeight="1">
      <c r="A4" s="19"/>
      <c r="B4" s="63" t="str">
        <f>IFERROR(VLOOKUP(D4,DB!A:K,11,0),"")</f>
        <v>R3</v>
      </c>
      <c r="C4" s="18"/>
      <c r="D4" s="18" t="s">
        <v>25475</v>
      </c>
      <c r="E4" s="18"/>
      <c r="F4" s="20"/>
      <c r="G4" s="21">
        <f t="shared" ca="1" si="0"/>
        <v>45955.852530671298</v>
      </c>
      <c r="H4" s="22"/>
      <c r="I4" s="19" t="str">
        <f>IFERROR(VLOOKUP(D4,DB!A:F,6,0),"")</f>
        <v>Power Cube</v>
      </c>
      <c r="J4" s="18" t="str">
        <f>IFERROR(VLOOKUP(D4,DB!A:G,7,0),"")</f>
        <v>Good+No BB Design</v>
      </c>
      <c r="K4" s="46"/>
      <c r="L4" s="23" t="str">
        <f>IFERROR(VLOOKUP(D4,DB!A:I,9,0),"")</f>
        <v>Latis</v>
      </c>
    </row>
    <row r="5" spans="1:13" ht="15" customHeight="1">
      <c r="A5" s="19"/>
      <c r="B5" s="63" t="str">
        <f>IFERROR(VLOOKUP(D5,DB!A:K,11,0),"")</f>
        <v>R3</v>
      </c>
      <c r="C5" s="18"/>
      <c r="D5" s="18" t="s">
        <v>5174</v>
      </c>
      <c r="E5" s="18"/>
      <c r="F5" s="20"/>
      <c r="G5" s="21">
        <f t="shared" ca="1" si="0"/>
        <v>45955.852530671298</v>
      </c>
      <c r="H5" s="22"/>
      <c r="I5" s="19" t="str">
        <f>IFERROR(VLOOKUP(D5,DB!A:F,6,0),"")</f>
        <v>Power Cube</v>
      </c>
      <c r="J5" s="18" t="str">
        <f>IFERROR(VLOOKUP(D5,DB!A:G,7,0),"")</f>
        <v>Good</v>
      </c>
      <c r="K5" s="46"/>
      <c r="L5" s="23" t="str">
        <f>IFERROR(VLOOKUP(D5,DB!A:I,9,0),"")</f>
        <v>Zain</v>
      </c>
    </row>
    <row r="6" spans="1:13" ht="15" customHeight="1">
      <c r="A6" s="19"/>
      <c r="B6" s="63" t="str">
        <f>IFERROR(VLOOKUP(D6,DB!A:K,11,0),"")</f>
        <v>R3</v>
      </c>
      <c r="C6" s="18"/>
      <c r="D6" s="18" t="s">
        <v>19145</v>
      </c>
      <c r="E6" s="18"/>
      <c r="F6" s="20"/>
      <c r="G6" s="21">
        <f t="shared" ca="1" si="0"/>
        <v>45955.852530671298</v>
      </c>
      <c r="H6" s="22"/>
      <c r="I6" s="19" t="str">
        <f>IFERROR(VLOOKUP(D6,DB!A:F,6,0),"")</f>
        <v>Power Cube</v>
      </c>
      <c r="J6" s="18" t="str">
        <f>IFERROR(VLOOKUP(D6,DB!A:G,7,0),"")</f>
        <v>No BB Design+Good</v>
      </c>
      <c r="K6" s="46"/>
      <c r="L6" s="23" t="str">
        <f>IFERROR(VLOOKUP(D6,DB!A:I,9,0),"")</f>
        <v>Latis</v>
      </c>
    </row>
    <row r="7" spans="1:13" ht="15" customHeight="1">
      <c r="A7" s="19"/>
      <c r="B7" s="63" t="str">
        <f>IFERROR(VLOOKUP(D7,DB!A:K,11,0),"")</f>
        <v>R3</v>
      </c>
      <c r="C7" s="18"/>
      <c r="D7" s="18" t="s">
        <v>5216</v>
      </c>
      <c r="E7" s="18"/>
      <c r="F7" s="20"/>
      <c r="G7" s="21">
        <f t="shared" ca="1" si="0"/>
        <v>45955.852530671298</v>
      </c>
      <c r="H7" s="22"/>
      <c r="I7" s="19" t="str">
        <f>IFERROR(VLOOKUP(D7,DB!A:F,6,0),"")</f>
        <v>SCECO-Rental-Genset</v>
      </c>
      <c r="J7" s="18" t="str">
        <f>IFERROR(VLOOKUP(D7,DB!A:G,7,0),"")</f>
        <v>Good</v>
      </c>
      <c r="K7" s="46"/>
      <c r="L7" s="23" t="str">
        <f>IFERROR(VLOOKUP(D7,DB!A:I,9,0),"")</f>
        <v>Zain</v>
      </c>
    </row>
    <row r="8" spans="1:13" ht="15" customHeight="1">
      <c r="A8" s="19"/>
      <c r="B8" s="63" t="str">
        <f>IFERROR(VLOOKUP(D8,DB!A:K,11,0),"")</f>
        <v>R3</v>
      </c>
      <c r="C8" s="18"/>
      <c r="D8" s="18" t="s">
        <v>5171</v>
      </c>
      <c r="E8" s="18"/>
      <c r="F8" s="20"/>
      <c r="G8" s="21">
        <f t="shared" ca="1" si="0"/>
        <v>45955.852530671298</v>
      </c>
      <c r="H8" s="22"/>
      <c r="I8" s="19" t="str">
        <f>IFERROR(VLOOKUP(D8,DB!A:F,6,0),"")</f>
        <v>Power Cube</v>
      </c>
      <c r="J8" s="18" t="str">
        <f>IFERROR(VLOOKUP(D8,DB!A:G,7,0),"")</f>
        <v>Good</v>
      </c>
      <c r="K8" s="46"/>
      <c r="L8" s="23" t="str">
        <f>IFERROR(VLOOKUP(D8,DB!A:I,9,0),"")</f>
        <v>Zain</v>
      </c>
    </row>
    <row r="9" spans="1:13" ht="15" customHeight="1">
      <c r="A9" s="19"/>
      <c r="B9" s="63" t="str">
        <f>IFERROR(VLOOKUP(D9,DB!A:K,11,0),"")</f>
        <v>R3</v>
      </c>
      <c r="C9" s="18"/>
      <c r="D9" s="18" t="s">
        <v>5225</v>
      </c>
      <c r="E9" s="18"/>
      <c r="F9" s="20"/>
      <c r="G9" s="21">
        <f t="shared" ca="1" si="0"/>
        <v>45955.852530671298</v>
      </c>
      <c r="H9" s="22"/>
      <c r="I9" s="19" t="str">
        <f>IFERROR(VLOOKUP(D9,DB!A:F,6,0),"")</f>
        <v>Power Cube</v>
      </c>
      <c r="J9" s="18" t="str">
        <f>IFERROR(VLOOKUP(D9,DB!A:G,7,0),"")</f>
        <v>Good</v>
      </c>
      <c r="K9" s="46"/>
      <c r="L9" s="23" t="str">
        <f>IFERROR(VLOOKUP(D9,DB!A:I,9,0),"")</f>
        <v>Zain</v>
      </c>
    </row>
    <row r="10" spans="1:13" ht="15" customHeight="1">
      <c r="A10" s="19"/>
      <c r="B10" s="63" t="str">
        <f>IFERROR(VLOOKUP(D10,DB!A:K,11,0),"")</f>
        <v>R3</v>
      </c>
      <c r="C10" s="18"/>
      <c r="D10" s="18" t="s">
        <v>8058</v>
      </c>
      <c r="E10" s="18"/>
      <c r="F10" s="20"/>
      <c r="G10" s="21">
        <f t="shared" ca="1" si="0"/>
        <v>45955.852530671298</v>
      </c>
      <c r="H10" s="22"/>
      <c r="I10" s="19" t="str">
        <f>IFERROR(VLOOKUP(D10,DB!A:F,6,0),"")</f>
        <v>SCECO-Rental-Genset</v>
      </c>
      <c r="J10" s="18" t="str">
        <f>IFERROR(VLOOKUP(D10,DB!A:G,7,0),"")</f>
        <v>In progress</v>
      </c>
      <c r="K10" s="46"/>
      <c r="L10" s="23" t="str">
        <f>IFERROR(VLOOKUP(D10,DB!A:I,9,0),"")</f>
        <v>Zain</v>
      </c>
    </row>
    <row r="11" spans="1:13" ht="15" customHeight="1">
      <c r="A11" s="19"/>
      <c r="B11" s="63" t="str">
        <f>IFERROR(VLOOKUP(D11,DB!A:K,11,0),"")</f>
        <v/>
      </c>
      <c r="C11" s="18"/>
      <c r="D11" s="18"/>
      <c r="E11" s="18"/>
      <c r="F11" s="20"/>
      <c r="G11" s="21">
        <f t="shared" ca="1" si="0"/>
        <v>45955.852530671298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45955.852530671298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45955.852530671298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45955.852530671298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45955.852530671298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45955.852530671298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45955.852530671298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45955.852530671298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45955.852530671298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45955.852530671298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45955.852530671298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45955.852530671298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45955.852530671298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45955.852530671298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45955.852530671298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45955.852530671298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45955.852530671298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45955.852530671298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45955.852530671298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45955.852530671298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45955.852530671298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45955.852530671298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45955.852530671298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45955.852530671298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45955.852530671298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45955.852530671298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45955.852530671298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45955.852530671298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45955.852530671298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45955.852530671298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45955.852530671298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45955.852530671298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45955.852530671298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45955.852530671298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45955.852530671298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45955.852530671298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45955.852530671298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45955.852530671298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45955.852530671298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45955.852530671298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45955.852530671298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45955.852530671298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45955.852530671298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45955.852530671298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45955.852530671298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45955.852530671298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45955.852530671298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45955.852530671298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45955.852530671298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45955.852530671298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45955.852530671298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45955.852530671298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45955.852530671298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45955.852530671298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45955.852530671298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45955.852530671298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45955.852530671298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45955.852530671298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45955.852530671298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45955.852530671298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45955.852530671298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45955.852530671298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45955.852530671298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45955.852530671298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45955.852530671298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45955.852530671298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45955.852530671298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45955.852530671298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45955.852530671298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45955.852530671298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45955.852530671298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45955.852530671298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45955.852530671298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45955.852530671298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45955.852530671298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45955.852530671298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45955.852530671298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45955.852530671298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45955.852530671298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45955.852530671298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45955.852530671298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45955.852530671298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45955.852530671298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45955.852530671298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45955.852530671298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45955.852530671298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45955.852530671298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45955.852530671298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45955.852530671298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45955.852530671298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45955.852530671298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45955.852530671298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45955.852530671298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45955.852530671298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45955.852530671298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45955.852530671298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45955.852530671298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45955.852530671298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45955.852530671298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45955.852530671298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45955.852530671298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45955.852530671298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45955.852530671298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45955.852530671298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45955.852530671298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45955.852530671298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45955.852530671298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45955.852530671298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45955.852530671298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45955.852530671298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45955.852530671298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45955.852530671298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45955.852530671298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45955.852530671298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45955.852530671298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45955.852530671298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45955.852530671298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45955.852530671298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45955.852530671298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45955.852530671298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45955.852530671298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45955.852530671298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45955.852530671298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45955.852530671298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45955.852530671298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45955.852530671298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45955.852530671298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45955.852530671298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45955.852530671298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45955.852530671298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45955.852530671298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45955.852530671298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45955.852530671298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45955.852530671298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45955.852530671298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45955.852530671298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45955.852530671298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45955.852530671298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45955.852530671298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45955.852530671298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45955.852530671298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45955.852530671298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45955.852530671298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45955.852530671298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45955.852530671298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45955.852530671298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45955.852530671298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45955.852530671298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45955.852530671298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45955.852530671298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45955.852530671298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45955.852530671298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45955.852530671298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45955.852530671298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45955.852530671298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45955.852530671298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45955.852530671298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45955.852530671298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45955.852530671298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45955.852530671298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45955.852530671298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45955.852530671298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45955.852530671298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45955.852530671298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45955.852530671298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45955.852530671298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45955.852530671298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45955.852530671298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45955.852530671298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45955.852530671298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45955.852530671298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45955.852530671298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45955.852530671298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45955.852530671298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45955.852530671298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45955.852530671298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45955.852530671298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45955.852530671298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45955.852530671298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45955.852530671298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45955.852530671298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45955.852530671298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45955.852530671298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45955.852530671298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45955.852530671298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45955.852530671298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45955.852530671298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45955.852530671298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45955.852530671298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45955.852530671298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45955.852530671298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45955.852530671298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45955.852530671298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45955.852530671298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45955.852530671298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45955.852530671298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45955.852530671298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45955.852530671298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45955.852530671298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45955.852530671298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45955.852530671298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45955.852530671298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45955.852530671298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45955.852530671298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45955.852530671298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45955.852530671298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45955.852530671298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45955.852530671298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45955.852530671298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45955.852530671298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45955.852530671298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45955.852530671298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45955.852530671298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45955.852530671298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45955.852530671298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45955.852530671298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45955.852530671298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45955.852530671298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45955.852530671298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45955.852530671298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45955.852530671298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45955.852530671298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45955.852530671298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45955.852530671298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45955.852530671298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45955.852530671298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45955.852530671298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45955.852530671298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45955.852530671298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45955.852530671298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45955.852530671298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45955.852530671298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45955.852530671298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45955.852530671298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45955.852530671298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45955.852530671298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45955.852530671298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45955.852530671298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45955.852530671298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45955.852530671298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45955.852530671298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45955.852530671298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45955.852530671298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45955.852530671298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45955.852530671298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45955.852530671298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45955.852530671298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45955.852530671298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45955.852530671298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45955.852530671298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45955.852530671298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45955.852530671298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45955.852530671298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45955.852530671298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45955.852530671298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45955.852530671298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45955.852530671298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45955.852530671298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45955.852530671298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45955.852530671298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45955.852530671298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45955.852530671298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45955.852530671298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45955.852530671298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45955.852530671298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45955.852530671298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45955.852530671298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45955.852530671298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45955.852530671298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45955.852530671298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45955.852530671298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45955.852530671298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45955.852530671298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45955.852530671298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45955.852530671298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45955.852530671298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45955.852530671298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45955.852530671298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45955.852530671298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45955.852530671298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45955.852530671298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45955.852530671298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45955.852530671298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45955.852530671298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45955.852530671298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45955.852530671298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45955.852530671298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45955.852530671298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45955.852530671298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45955.852530671298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45955.852530671298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45955.852530671298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45955.852530671298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45955.852530671298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45955.852530671298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45955.852530671298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45955.852530671298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45955.852530671298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45955.852530671298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45955.852530671298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45955.852530671298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45955.852530671298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45955.852530671298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45955.852530671298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45955.852530671298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45955.852530671298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45955.852530671298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45955.852530671298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45955.852530671298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45955.852530671298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45955.852530671298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45955.852530671298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45955.852530671298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45955.852530671298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45955.852530671298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45955.852530671298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45955.852530671298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45955.852530671298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45955.852530671298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45955.852530671298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45955.852530671298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45955.852530671298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45955.852530671298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45955.852530671298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45955.852530671298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45955.852530671298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45955.852530671298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45955.852530671298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45955.852530671298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45955.852530671298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45955.852530671298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45955.852530671298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45955.852530671298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45955.852530671298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45955.852530671298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45955.852530671298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45955.852530671298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45955.852530671298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45955.852530671298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45955.852530671298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45955.852530671298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45955.852530671298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45955.852530671298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45955.852530671298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45955.852530671298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45955.852530671298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45955.852530671298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45955.852530671298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45955.852530671298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45955.852530671298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45955.852530671298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45955.852530671298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45955.852530671298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45955.852530671298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45955.852530671298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45955.852530671298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45955.852530671298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45955.852530671298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45955.852530671298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45955.852530671298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45955.852530671298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45955.852530671298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45955.852530671298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45955.852530671298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45955.852530671298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45955.852530671298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45955.852530671298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45955.852530671298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45955.852530671298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45955.852530671298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45955.852530671298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45955.852530671298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45955.852530671298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45955.852530671298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45955.852530671298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45955.852530671298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45955.852530671298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45955.852530671298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45955.852530671298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45955.852530671298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45955.852530671298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45955.852530671298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45955.852530671298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45955.852530671298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45955.852530671298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45955.852530671298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45955.852530671298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45955.852530671298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45955.852530671298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45955.852530671298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45955.852530671298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45955.852530671298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45955.852530671298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45955.852530671298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45955.852530671298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45955.852530671298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45955.852530671298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45955.852530671298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45955.852530671298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45955.852530671298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45955.852530671298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45955.852530671298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45955.852530671298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45955.852530671298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45955.852530671298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45955.852530671298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45955.852530671298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45955.852530671298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45955.852530671298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45955.852530671298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45955.852530671298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45955.852530671298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45955.852530671298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45955.852530671298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45955.852530671298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45955.852530671298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45955.852530671298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45955.852530671298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45955.852530671298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45955.852530671298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45955.852530671298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45955.852530671298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45955.852530671298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45955.852530671298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45955.852530671298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45955.852530671298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45955.852530671298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45955.852530671298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45955.852530671298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45955.852530671298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45955.852530671298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45955.852530671298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45955.852530671298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45955.852530671298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45955.852530671298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45955.852530671298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45955.852530671298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45955.852530671298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45955.852530671298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45955.852530671298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45955.852530671298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45955.852530671298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45955.852530671298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45955.852530671298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45955.852530671298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45955.852530671298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45955.852530671298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45955.852530671298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45955.852530671298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45955.852530671298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45955.852530671298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45955.852530671298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45955.852530671298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45955.852530671298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45955.852530671298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45955.852530671298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45955.852530671298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45955.852530671298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45955.852530671298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45955.852530671298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45955.852530671298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45955.852530671298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45955.852530671298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45955.852530671298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45955.852530671298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45955.852530671298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45955.852530671298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45955.852530671298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45955.852530671298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45955.852530671298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45955.852530671298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45955.852530671298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45955.852530671298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45955.852530671298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45955.852530671298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45955.852530671298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45955.852530671298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45955.852530671298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45955.852530671298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45955.852530671298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45955.852530671298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45955.852530671298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45955.852530671298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45955.852530671298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45955.852530671298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45955.852530671298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45955.852530671298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45955.852530671298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45955.852530671298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45955.852530671298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45955.852530671298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45955.852530671298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45955.852530671298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45955.852530671298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45955.852530671298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45955.852530671298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45955.852530671298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45955.852530671298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45955.852530671298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45955.852530671298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45955.852530671298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45955.852530671298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45955.852530671298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45955.852530671298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45955.852530671298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45955.852530671298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45955.852530671298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45955.852530671298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45955.852530671298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45955.852530671298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45955.852530671298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45955.852530671298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45955.852530671298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45955.852530671298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45955.852530671298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45955.852530671298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45955.852530671298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45955.852530671298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45955.852530671298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45955.852530671298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45955.852530671298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45955.852530671298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45955.852530671298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45955.852530671298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45955.852530671298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45955.852530671298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45955.852530671298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45955.852530671298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45955.852530671298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45955.852530671298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45955.852530671298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45955.852530671298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45955.852530671298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45955.852530671298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45955.852530671298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45955.852530671298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45955.852530671298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45955.852530671298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45955.852530671298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45955.852530671298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45955.852530671298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45955.852530671298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45955.852530671298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45955.852530671298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45955.852530671298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45955.852530671298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45955.852530671298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45955.852530671298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45955.852530671298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45955.852530671298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45955.852530671298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45955.852530671298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45955.852530671298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45955.852530671298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45955.852530671298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45955.852530671298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45955.852530671298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45955.852530671298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45955.852530671298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45955.852530671298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45955.852530671298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45955.852530671298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45955.852530671298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45955.852530671298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45955.852530671298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45955.852530671298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45955.852530671298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45955.852530671298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45955.852530671298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45955.852530671298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45955.852530671298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45955.852530671298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45955.852530671298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45955.852530671298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45955.852530671298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45955.852530671298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45955.852530671298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45955.852530671298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45955.852530671298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45955.852530671298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45955.852530671298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45955.852530671298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45955.852530671298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45955.852530671298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45955.852530671298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45955.852530671298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45955.852530671298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45955.852530671298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45955.852530671298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45955.852530671298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45955.852530671298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45955.852530671298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45955.852530671298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45955.852530671298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45955.852530671298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45955.852530671298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45955.852530671298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45955.852530671298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45955.852530671298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45955.852530671298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45955.852530671298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45955.852530671298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45955.852530671298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45955.852530671298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45955.852530671298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45955.852530671298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45955.852530671298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45955.852530671298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45955.852530671298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45955.852530671298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45955.852530671298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45955.852530671298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45955.852530671298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45955.852530671298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45955.852530671298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45955.852530671298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45955.852530671298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45955.852530671298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45955.852530671298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45955.852530671298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45955.852530671298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45955.852530671298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45955.852530671298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45955.852530671298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45955.852530671298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45955.852530671298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45955.852530671298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45955.852530671298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45955.852530671298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45955.852530671298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45955.852530671298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45955.852530671298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45955.852530671298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45955.852530671298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45955.852530671298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45955.852530671298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45955.852530671298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45955.852530671298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45955.852530671298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45955.852530671298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45955.852530671298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45955.852530671298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45955.852530671298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45955.852530671298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45955.852530671298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45955.852530671298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45955.852530671298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45955.852530671298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45955.852530671298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45955.852530671298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45955.852530671298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45955.852530671298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45955.852530671298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45955.852530671298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45955.852530671298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45955.852530671298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45955.852530671298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45955.852530671298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45955.852530671298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45955.852530671298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45955.852530671298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45955.852530671298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45955.852530671298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45955.852530671298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45955.852530671298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45955.852530671298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45955.852530671298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45955.852530671298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45955.852530671298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45955.852530671298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45955.852530671298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45955.852530671298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45955.852530671298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45955.852530671298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45955.852530671298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45955.852530671298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45955.852530671298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45955.852530671298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45955.852530671298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45955.852530671298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45955.852530671298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45955.852530671298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45955.852530671298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45955.852530671298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45955.852530671298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45955.852530671298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45955.852530671298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45955.852530671298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45955.852530671298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45955.852530671298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45955.852530671298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45955.852530671298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45955.852530671298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45955.852530671298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45955.852530671298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45955.852530671298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45955.852530671298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45955.852530671298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45955.852530671298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45955.852530671298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45955.852530671298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45955.852530671298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45955.852530671298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45955.852530671298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45955.852530671298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45955.852530671298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45955.852530671298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45955.852530671298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45955.852530671298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45955.852530671298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45955.852530671298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45955.852530671298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45955.852530671298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45955.852530671298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45955.852530671298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45955.852530671298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45955.852530671298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45955.852530671298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45955.852530671298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45955.852530671298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45955.852530671298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45955.852530671298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45955.852530671298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45955.852530671298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45955.852530671298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45955.852530671298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45955.852530671298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45955.852530671298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45955.852530671298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45955.852530671298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45955.852530671298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45955.852530671298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45955.852530671298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45955.852530671298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45955.852530671298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45955.852530671298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45955.852530671298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45955.852530671298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45955.852530671298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45955.852530671298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45955.852530671298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45955.852530671298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45955.852530671298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45955.852530671298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45955.852530671298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45955.852530671298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45955.852530671298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45955.852530671298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45955.852530671298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45955.852530671298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45955.852530671298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45955.852530671298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45955.852530671298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45955.852530671298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45955.852530671298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45955.852530671298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45955.852530671298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45955.852530671298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45955.852530671298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45955.852530671298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45955.852530671298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45955.852530671298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45955.852530671298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45955.852530671298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45955.852530671298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45955.852530671298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45955.852530671298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45955.852530671298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45955.852530671298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45955.852530671298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45955.852530671298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45955.852530671298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45955.852530671298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45955.852530671298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45955.852530671298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45955.852530671298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45955.852530671298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45955.852530671298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45955.852530671298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45955.852530671298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45955.852530671298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45955.852530671298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45955.852530671298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45955.852530671298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45955.852530671298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45955.852530671298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45955.852530671298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45955.852530671298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45955.852530671298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45955.852530671298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45955.852530671298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45955.852530671298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45955.852530671298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45955.852530671298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45955.852530671298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45955.852530671298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45955.852530671298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45955.852530671298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45955.852530671298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45955.852530671298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45955.852530671298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45955.852530671298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45955.852530671298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45955.852530671298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45955.852530671298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45955.852530671298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45955.852530671298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45955.852530671298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45955.852530671298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45955.852530671298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45955.852530671298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45955.852530671298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45955.852530671298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45955.852530671298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45955.852530671298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45955.852530671298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45955.852530671298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45955.852530671298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45955.852530671298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45955.852530671298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45955.852530671298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45955.852530671298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45955.852530671298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45955.852530671298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45955.852530671298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45955.852530671298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45955.852530671298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45955.852530671298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45955.852530671298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45955.852530671298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45955.852530671298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45955.852530671298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45955.852530671298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45955.852530671298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45955.852530671298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45955.852530671298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45955.852530671298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45955.852530671298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45955.852530671298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45955.852530671298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45955.852530671298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45955.852530671298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45955.852530671298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45955.852530671298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45955.852530671298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45955.852530671298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45955.852530671298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45955.852530671298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45955.852530671298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45955.852530671298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45955.852530671298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45955.852530671298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45955.852530671298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45955.852530671298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45955.852530671298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45955.852530671298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45955.852530671298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45955.852530671298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45955.852530671298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45955.852530671298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45955.852530671298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45955.852530671298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45955.852530671298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45955.852530671298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45955.852530671298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45955.852530671298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45955.852530671298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45955.852530671298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45955.852530671298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45955.852530671298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45955.852530671298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45955.852530671298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45955.852530671298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45955.852530671298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45955.852530671298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45955.852530671298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45955.852530671298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45955.852530671298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45955.852530671298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45955.852530671298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45955.852530671298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45955.852530671298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45955.852530671298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45955.852530671298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45955.852530671298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45955.852530671298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45955.852530671298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45955.852530671298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45955.852530671298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45955.852530671298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45955.852530671298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45955.852530671298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45955.852530671298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45955.852530671298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45955.852530671298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45955.852530671298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45955.852530671298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45955.852530671298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45955.852530671298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45955.852530671298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45955.852530671298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45955.852530671298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45955.852530671298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45955.852530671298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45955.852530671298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45955.852530671298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45955.852530671298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45955.852530671298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45955.852530671298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45955.852530671298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45955.852530671298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45955.852530671298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45955.852530671298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45955.852530671298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45955.852530671298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45955.852530671298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45955.852530671298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45955.852530671298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45955.852530671298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45955.852530671298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45955.852530671298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45955.852530671298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45955.852530671298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45955.852530671298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45955.852530671298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45955.852530671298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45955.852530671298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45955.852530671298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45955.852530671298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45955.852530671298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45955.852530671298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45955.852530671298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45955.852530671298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45955.852530671298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45955.852530671298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45955.852530671298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45955.852530671298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45955.852530671298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45955.852530671298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45955.852530671298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45955.852530671298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45955.852530671298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45955.852530671298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45955.852530671298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45955.852530671298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45955.852530671298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45955.852530671298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45955.852530671298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45955.852530671298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45955.852530671298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45955.852530671298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45955.852530671298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45955.852530671298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45955.852530671298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45955.852530671298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45955.852530671298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45955.852530671298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45955.852530671298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45955.852530671298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45955.852530671298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45955.852530671298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45955.852530671298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45955.852530671298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45955.852530671298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45955.852530671298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45955.852530671298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45955.852530671298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45955.852530671298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45955.852530671298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45955.852530671298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45955.852530671298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45955.852530671298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45955.852530671298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45955.852530671298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45955.852530671298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45955.852530671298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45955.852530671298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45955.852530671298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45955.852530671298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45955.852530671298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45955.852530671298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45955.852530671298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45955.852530671298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45955.852530671298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45955.852530671298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45955.852530671298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45955.852530671298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45955.852530671298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45955.852530671298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45955.852530671298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45955.852530671298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45955.852530671298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45955.852530671298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45955.852530671298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45955.852530671298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45955.852530671298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45955.852530671298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45955.852530671298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45955.852530671298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45955.852530671298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45955.852530671298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45955.852530671298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45955.852530671298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45955.852530671298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45955.852530671298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45955.852530671298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45955.852530671298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45955.852530671298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45955.852530671298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45955.852530671298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45955.852530671298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45955.852530671298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45955.852530671298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45955.852530671298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45955.852530671298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45955.852530671298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45955.852530671298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45955.852530671298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45955.852530671298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45955.852530671298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45955.852530671298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45955.852530671298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45955.852530671298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45955.852530671298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45955.852530671298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45955.852530671298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45955.852530671298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45955.852530671298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45955.852530671298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45955.852530671298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45955.852530671298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45955.852530671298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45955.852530671298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45955.852530671298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45955.852530671298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45955.852530671298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45955.852530671298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45955.852530671298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45955.852530671298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45955.852530671298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45955.852530671298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45955.852530671298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45955.852530671298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45955.852530671298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45955.852530671298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45955.852530671298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45955.852530671298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45955.852530671298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45955.852530671298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45955.852530671298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45955.852530671298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45955.852530671298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45955.852530671298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45955.852530671298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45955.852530671298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45955.852530671298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45955.852530671298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45955.852530671298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45955.852530671298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45955.852530671298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45955.852530671298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45955.852530671298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45955.852530671298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45955.852530671298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45955.852530671298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45955.852530671298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45955.852530671298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45955.852530671298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45955.852530671298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45955.852530671298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45955.852530671298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45955.852530671298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45955.852530671298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45955.852530671298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45955.852530671298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45955.852530671298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45955.852530671298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45955.852530671298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45955.852530671298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45955.852530671298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45955.852530671298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45955.852530671298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45955.852530671298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45955.852530671298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45955.852530671298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45955.852530671298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45955.852530671298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45955.852530671298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45955.852530671298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45955.852530671298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45955.852530671298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45955.852530671298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45955.852530671298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45955.852530671298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45955.852530671298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45955.852530671298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45955.852530671298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45955.852530671298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45955.852530671298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45955.852530671298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45955.852530671298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45955.852530671298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45955.852530671298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45955.852530671298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45955.852530671298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45955.852530671298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45955.852530671298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45955.852530671298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45955.852530671298</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E9" sqref="E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252.37181307870196</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2.2178084490733454</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0.11417418981727678</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45955.852530671298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45955.852530671298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45955.852530671298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45955.852530671298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45955.852530671298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45955.852530671298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45955.852530671298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45955.852530671298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45955.852530671298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45955.852530671298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45955.852530671298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45955.852530671298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45955.852530671298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45955.852530671298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45955.852530671298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45955.852530671298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45955.852530671298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45955.852530671298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45955.852530671298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45955.852530671298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45955.852530671298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45955.852530671298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45955.852530671298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45955.852530671298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45955.852530671298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45955.852530671298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45955.852530671298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45955.852530671298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45955.852530671298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45955.852530671298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45955.852530671298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45955.852530671298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45955.852530671298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45955.852530671298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45955.852530671298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45955.852530671298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45955.852530671298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45955.852530671298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45955.852530671298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45955.852530671298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45955.852530671298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45955.852530671298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45955.852530671298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45955.852530671298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45955.852530671298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45955.852530671298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45955.852530671298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45955.852530671298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45955.852530671298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45955.852530671298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45955.852530671298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45955.852530671298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45955.852530671298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45955.852530671298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45955.852530671298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45955.852530671298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45955.852530671298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45955.852530671298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45955.852530671298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45955.852530671298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45955.852530671298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45955.852530671298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45955.852530671298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45955.852530671298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45955.852530671298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45955.852530671298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45955.852530671298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45955.852530671298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45955.852530671298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45955.852530671298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45955.852530671298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45955.852530671298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45955.852530671298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45955.852530671298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45955.852530671298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45955.852530671298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45955.852530671298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45955.852530671298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45955.852530671298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45955.852530671298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45955.852530671298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45955.852530671298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45955.852530671298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45955.852530671298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45955.852530671298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45955.852530671298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45955.852530671298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45955.852530671298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45955.852530671298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45955.852530671298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45955.852530671298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45955.852530671298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45955.852530671298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45955.852530671298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45955.852530671298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45955.852530671298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45955.852530671298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45955.852530671298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45955.852530671298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45955.852530671298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45955.852530671298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45955.852530671298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45955.852530671298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45955.852530671298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45955.852530671298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45955.852530671298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45955.852530671298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45955.852530671298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45955.852530671298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45955.852530671298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45955.852530671298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45955.852530671298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45955.852530671298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45955.852530671298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45955.852530671298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45955.852530671298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45955.852530671298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45955.852530671298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45955.852530671298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45955.852530671298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45955.852530671298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45955.852530671298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45955.852530671298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45955.852530671298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45955.852530671298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45955.852530671298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45955.852530671298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45955.852530671298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45955.852530671298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45955.852530671298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45955.852530671298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45955.852530671298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45955.852530671298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45955.852530671298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45955.852530671298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45955.852530671298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45955.852530671298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45955.852530671298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45955.852530671298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45955.852530671298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45955.852530671298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45955.852530671298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45955.852530671298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45955.852530671298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45955.852530671298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45955.852530671298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45955.852530671298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45955.852530671298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45955.852530671298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45955.852530671298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45955.852530671298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45955.852530671298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45955.852530671298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45955.852530671298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45955.852530671298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45955.852530671298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45955.852530671298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45955.852530671298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45955.852530671298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45955.852530671298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45955.852530671298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45955.852530671298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45955.852530671298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45955.852530671298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45955.852530671298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45955.852530671298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45955.852530671298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45955.852530671298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45955.852530671298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45955.852530671298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45955.852530671298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45955.852530671298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45955.852530671298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45955.852530671298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45955.852530671298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45955.852530671298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45955.852530671298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45955.852530671298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45955.852530671298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45955.852530671298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45955.852530671298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45955.852530671298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45955.852530671298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45955.852530671298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45955.852530671298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45955.852530671298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45955.852530671298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45955.852530671298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45955.852530671298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45955.852530671298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45955.852530671298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45955.852530671298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45955.852530671298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45955.852530671298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45955.852530671298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45955.852530671298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45955.852530671298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45955.852530671298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45955.852530671298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45955.852530671298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45955.852530671298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45955.852530671298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45955.852530671298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45955.852530671298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45955.852530671298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45955.852530671298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45955.852530671298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45955.852530671298</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45955.852530671298</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45955.852530671298</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45955.852530671298</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45955.852530671298</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45955.852530671298</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45955.852530671298</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45955.852530671298</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45955.852530671298</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45955.852530671298</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64.020470486109843</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29.663653356481518</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7.19141956018575</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45955.852530671298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45955.852530671298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45955.852530671298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45955.852530671298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45955.852530671298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45955.852530671298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45955.852530671298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45955.852530671298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45955.852530671298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45955.852530671298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45955.852530671298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45955.852530671298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45955.852530671298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45955.852530671298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45955.852530671298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45955.852530671298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45955.852530671298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45955.852530671298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45955.852530671298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45955.852530671298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45955.852530671298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45955.852530671298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45955.852530671298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45955.852530671298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45955.852530671298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45955.852530671298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45955.852530671298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45955.852530671298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45955.852530671298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45955.852530671298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45955.852530671298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45955.852530671298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45955.852530671298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45955.852530671298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45955.852530671298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45955.852530671298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45955.852530671298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45955.852530671298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45955.852530671298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45955.852530671298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45955.852530671298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45955.852530671298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45955.852530671298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45955.852530671298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45955.852530671298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45955.852530671298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45955.852530671298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45955.852530671298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45955.852530671298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45955.852530671298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45955.852530671298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45955.852530671298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45955.852530671298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45955.852530671298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45955.852530671298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45955.852530671298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45955.852530671298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45955.852530671298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45955.852530671298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45955.852530671298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45955.852530671298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45955.852530671298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45955.852530671298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45955.852530671298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45955.852530671298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45955.852530671298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45955.852530671298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45955.852530671298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45955.852530671298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45955.852530671298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45955.852530671298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45955.852530671298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45955.852530671298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45955.852530671298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45955.852530671298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45955.852530671298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45955.852530671298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45955.852530671298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45955.852530671298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45955.852530671298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45955.852530671298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45955.852530671298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45955.852530671298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45955.852530671298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45955.852530671298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45955.852530671298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45955.852530671298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45955.852530671298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45955.852530671298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45955.852530671298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45955.852530671298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45955.852530671298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45955.852530671298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45955.852530671298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45955.852530671298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45955.852530671298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45955.852530671298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45955.852530671298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45955.852530671298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45955.852530671298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45955.852530671298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45955.852530671298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45955.852530671298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45955.852530671298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45955.852530671298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45955.852530671298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45955.852530671298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45955.852530671298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45955.852530671298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45955.852530671298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45955.852530671298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45955.852530671298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45955.852530671298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45955.852530671298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45955.852530671298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45955.852530671298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45955.852530671298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45955.852530671298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45955.852530671298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45955.852530671298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45955.852530671298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45955.852530671298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45955.852530671298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45955.852530671298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45955.852530671298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45955.852530671298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45955.852530671298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45955.852530671298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45955.852530671298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45955.852530671298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45955.852530671298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45955.852530671298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45955.852530671298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45955.852530671298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45955.852530671298</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45955.852530671298</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45955.852530671298</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45955.852530671298</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45955.852530671298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45955.852530671298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45955.852530671298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45955.852530671298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45955.852530671298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45955.852530671298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45955.852530671298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45955.852530671298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45955.852530671298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45955.852530671298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45955.852530671298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45955.852530671298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45955.852530671298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45955.852530671298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45955.852530671298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45955.852530671298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45955.852530671298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45955.852530671298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45955.852530671298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45955.852530671298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45955.852530671298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45955.852530671298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45955.852530671298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45955.852530671298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45955.852530671298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45955.852530671298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45955.852530671298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45955.852530671298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45955.852530671298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45955.852530671298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45955.852530671298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45955.852530671298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45955.852530671298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45955.852530671298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45955.852530671298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45955.852530671298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45955.852530671298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45955.852530671298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45955.852530671298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45955.852530671298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45955.852530671298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45955.852530671298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45955.852530671298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45955.852530671298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45955.852530671298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45955.852530671298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45955.852530671298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45955.852530671298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45955.852530671298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45955.852530671298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45955.852530671298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45955.852530671298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45955.852530671298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45955.852530671298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45955.852530671298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45955.852530671298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45955.852530671298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45955.852530671298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45955.852530671298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45955.852530671298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45955.852530671298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45955.852530671298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45955.852530671298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45955.852530671298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45955.852530671298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45955.852530671298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45955.852530671298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45955.852530671298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45955.852530671298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45955.852530671298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45955.852530671298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45955.852530671298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45955.852530671298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45955.852530671298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45955.852530671298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45955.852530671298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45955.852530671298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45955.852530671298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45955.852530671298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45955.852530671298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45955.852530671298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45955.852530671298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45955.852530671298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45955.852530671298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45955.852530671298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45955.852530671298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45955.852530671298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45955.852530671298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45955.852530671298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45955.852530671298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45955.852530671298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45955.852530671298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45955.852530671298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45955.852530671298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45955.852530671298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45955.852530671298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45955.852530671298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45955.852530671298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45955.852530671298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45955.852530671298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45955.852530671298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45955.852530671298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45955.852530671298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45955.852530671298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45955.852530671298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45955.852530671298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45955.852530671298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45955.852530671298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45955.852530671298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45955.852530671298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45955.852530671298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45955.852530671298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45955.852530671298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45955.852530671298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45955.852530671298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45955.852530671298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45955.852530671298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45955.852530671298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45955.852530671298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45955.852530671298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45955.852530671298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45955.852530671298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45955.852530671298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45955.852530671298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45955.852530671298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45955.852530671298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45955.852530671298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45955.852530671298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45955.852530671298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45955.852530671298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45955.852530671298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45955.852530671298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45955.852530671298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45955.852530671298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45955.852530671298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45955.852530671298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45955.852530671298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45955.852530671298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45955.852530671298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45955.852530671298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45955.852530671298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45955.852530671298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45955.852530671298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45955.852530671298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45955.852530671298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45955.852530671298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45955.852530671298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45955.852530671298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45955.852530671298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45955.852530671298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45955.852530671298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45955.852530671298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45955.852530671298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45955.852530671298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45955.852530671298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45955.852530671298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45955.852530671298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45955.852530671298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45955.852530671298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45955.852530671298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45955.852530671298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45955.852530671298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45955.852530671298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45955.852530671298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45955.852530671298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45955.852530671298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45955.852530671298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45955.852530671298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45955.852530671298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45955.852530671298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45955.852530671298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45955.852530671298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45955.852530671298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45955.852530671298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45955.852530671298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45955.852530671298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45955.852530671298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45955.852530671298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45955.852530671298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45955.852530671298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45955.852530671298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45955.852530671298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45955.852530671298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45955.852530671298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45955.852530671298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45955.852530671298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45955.852530671298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45955.852530671298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45955.852530671298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45955.852530671298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45955.852530671298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45955.852530671298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45955.852530671298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45955.852530671298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45955.852530671298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45955.852530671298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45955.852530671298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45955.852530671298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45955.852530671298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45955.852530671298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45955.852530671298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45955.852530671298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45955.852530671298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45955.852530671298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45955.852530671298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45955.852530671298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45955.852530671298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45955.852530671298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45955.852530671298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45955.852530671298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45955.852530671298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45955.852530671298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45955.852530671298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45955.852530671298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45955.852530671298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45955.852530671298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45955.852530671298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45955.852530671298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45955.852530671298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45955.852530671298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45955.852530671298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45955.852530671298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45955.852530671298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45955.852530671298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45955.852530671298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45955.852530671298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45955.852530671298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45955.852530671298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45955.852530671298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45955.852530671298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45955.852530671298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45955.852530671298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45955.852530671298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45955.852530671298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45955.852530671298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45955.852530671298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45955.852530671298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45955.852530671298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45955.852530671298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45955.852530671298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45955.852530671298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45955.852530671298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45955.852530671298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45955.852530671298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45955.852530671298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45955.852530671298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45955.852530671298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45955.852530671298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45955.852530671298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45955.852530671298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45955.852530671298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45955.852530671298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45955.852530671298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45955.852530671298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45955.852530671298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45955.852530671298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45955.852530671298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45955.852530671298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45955.852530671298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45955.852530671298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45955.852530671298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45955.852530671298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45955.852530671298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45955.852530671298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45955.852530671298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45955.852530671298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45955.852530671298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45955.852530671298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45955.852530671298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45955.852530671298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45955.852530671298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45955.852530671298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45955.852530671298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45955.852530671298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45955.852530671298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45955.852530671298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45955.852530671298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45955.852530671298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45955.852530671298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45955.852530671298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45955.852530671298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45955.852530671298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45955.852530671298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45955.852530671298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45955.852530671298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45955.852530671298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45955.852530671298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45955.852530671298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45955.852530671298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45955.852530671298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45955.852530671298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45955.852530671298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45955.852530671298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45955.852530671298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45955.852530671298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45955.852530671298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45955.852530671298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45955.852530671298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45955.852530671298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45955.852530671298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45955.852530671298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45955.852530671298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45955.852530671298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45955.852530671298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45955.852530671298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45955.852530671298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45955.852530671298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45955.852530671298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45955.852530671298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45955.852530671298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45955.852530671298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45955.852530671298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45955.852530671298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45955.852530671298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45955.852530671298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45955.852530671298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45955.852530671298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45955.852530671298</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45955.852530671298</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45955.852530671298</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45955.852530671298</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45955.852530671298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45955.852530671298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45955.852530671298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45955.852530671298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45955.852530671298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45955.852530671298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45955.852530671298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45955.852530671298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45955.852530671298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45955.852530671298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45955.852530671298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45955.852530671298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45955.852530671298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45955.852530671298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45955.852530671298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45955.852530671298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45955.852530671298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45955.852530671298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45955.852530671298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45955.852530671298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45955.852530671298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45955.852530671298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45955.852530671298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45955.852530671298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45955.852530671298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45955.852530671298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45955.852530671298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45955.852530671298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45955.852530671298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45955.852530671298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45955.852530671298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45955.852530671298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45955.852530671298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45955.852530671298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45955.852530671298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45955.852530671298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45955.852530671298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45955.852530671298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45955.852530671298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45955.852530671298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45955.852530671298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45955.852530671298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45955.852530671298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45955.852530671298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45955.852530671298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45955.852530671298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45955.852530671298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45955.852530671298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45955.852530671298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45955.852530671298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45955.852530671298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45955.852530671298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45955.852530671298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45955.852530671298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45955.852530671298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45955.852530671298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45955.852530671298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45955.852530671298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45955.852530671298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45955.852530671298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45955.852530671298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45955.852530671298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45955.852530671298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45955.852530671298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45955.852530671298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45955.852530671298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45955.852530671298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45955.852530671298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45955.852530671298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45955.852530671298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45955.852530671298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45955.852530671298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45955.852530671298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45955.852530671298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45955.852530671298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45955.852530671298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45955.852530671298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45955.852530671298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45955.852530671298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45955.852530671298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45955.852530671298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45955.852530671298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45955.852530671298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45955.852530671298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45955.852530671298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45955.852530671298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45955.852530671298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45955.852530671298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45955.852530671298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45955.852530671298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45955.852530671298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45955.852530671298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45955.852530671298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45955.852530671298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45955.852530671298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45955.852530671298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45955.852530671298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45955.852530671298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45955.852530671298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45955.852530671298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45955.852530671298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45955.852530671298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45955.852530671298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45955.852530671298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45955.852530671298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45955.852530671298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45955.852530671298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45955.852530671298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45955.852530671298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45955.852530671298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45955.852530671298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45955.852530671298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45955.852530671298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45955.852530671298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45955.852530671298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45955.852530671298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45955.852530671298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45955.852530671298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45955.852530671298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45955.852530671298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45955.852530671298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45955.852530671298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45955.852530671298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45955.852530671298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45955.852530671298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45955.852530671298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45955.852530671298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45955.852530671298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45955.852530671298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45955.852530671298</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45955.852530671298</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45955.852530671298</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45955.852530671298</v>
      </c>
      <c r="H134" s="107"/>
      <c r="I134" s="103" t="str">
        <f>IFERROR(VLOOKUP(D134,DB!A:F,6,0),"")</f>
        <v/>
      </c>
      <c r="J134" s="102" t="str">
        <f>IFERROR(VLOOKUP(D134,DB!A:G,7,0),"")</f>
        <v/>
      </c>
      <c r="K134" s="108"/>
      <c r="L134" s="109" t="str">
        <f>IFERROR(VLOOKUP(D134,DB!A:I,9,0),"")</f>
        <v/>
      </c>
    </row>
    <row r="135" spans="1:12" ht="31.5" customHeight="1">
      <c r="A135" s="104"/>
      <c r="B135" s="103" t="str">
        <f>IFERROR(VLOOKUP(D135,DB!A:K,11,0),"")</f>
        <v/>
      </c>
      <c r="C135" s="105"/>
      <c r="D135" s="103"/>
      <c r="E135" s="106"/>
      <c r="F135" s="107"/>
      <c r="G135" s="77">
        <f ca="1">IFERROR(NOW()-F135,"-")</f>
        <v>45955.852530671298</v>
      </c>
      <c r="H135" s="107"/>
      <c r="I135" s="103" t="str">
        <f>IFERROR(VLOOKUP(D135,DB!A:F,6,0),"")</f>
        <v/>
      </c>
      <c r="J135" s="102" t="str">
        <f>IFERROR(VLOOKUP(D135,DB!A:G,7,0),"")</f>
        <v/>
      </c>
      <c r="K135" s="108"/>
      <c r="L135" s="109"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2025-10-25T17:27:57Z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