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70" documentId="13_ncr:1_{F6CB121F-512D-4AA6-A0C1-0FB36C537598}" xr6:coauthVersionLast="47" xr6:coauthVersionMax="47" xr10:uidLastSave="{00AC2626-B368-43D4-9F7E-A91D5C7D8A6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<sst xmlns="http://schemas.openxmlformats.org/spreadsheetml/2006/main" count="180290" uniqueCount="39130">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</sst>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301.48456909722154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7.5286689811036922E-2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45964.432995023148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45964.432995023148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45964.432995023148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45964.432995023148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45964.432995023148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45964.432995023148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45964.432995023148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45964.432995023148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45964.432995023148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45964.432995023148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45964.432995023148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45964.432995023148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45964.432995023148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45964.432995023148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45964.432995023148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45964.432995023148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45964.432995023148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45964.432995023148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45964.432995023148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45964.432995023148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45964.432995023148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45964.432995023148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45964.432995023148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45964.432995023148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45964.432995023148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45964.432995023148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45964.432995023148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45964.432995023148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45964.432995023148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45964.432995023148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45964.432995023148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45964.432995023148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45964.432995023148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45964.432995023148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45964.432995023148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45964.432995023148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45964.432995023148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45964.432995023148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45964.432995023148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45964.432995023148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45964.432995023148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45964.432995023148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45964.432995023148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45964.432995023148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45964.432995023148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45964.432995023148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45964.432995023148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45964.432995023148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45964.432995023148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45964.432995023148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45964.432995023148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45964.432995023148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45964.432995023148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45964.432995023148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45964.432995023148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45964.432995023148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45964.432995023148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45964.432995023148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45964.432995023148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45964.432995023148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45964.432995023148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45964.432995023148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45964.432995023148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45964.432995023148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45964.432995023148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45964.432995023148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45964.432995023148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45964.432995023148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45964.432995023148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45964.432995023148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45964.432995023148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45964.432995023148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45964.432995023148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45964.432995023148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45964.432995023148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45964.432995023148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45964.432995023148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45964.432995023148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45964.432995023148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45964.432995023148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45964.432995023148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45964.432995023148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45964.432995023148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45964.432995023148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45964.432995023148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45964.432995023148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45964.432995023148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45964.432995023148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45964.432995023148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45964.432995023148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45964.432995023148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45964.432995023148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45964.432995023148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45964.432995023148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45964.432995023148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45964.432995023148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45964.432995023148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45964.432995023148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45964.432995023148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45964.432995023148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45964.432995023148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45964.432995023148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45964.432995023148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45964.432995023148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45964.432995023148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45964.432995023148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45964.432995023148</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45964.432995023148</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139.4331570601862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5.6909116898168577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6.1976504628546536E-2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11797</v>
      </c>
      <c r="E6" s="113"/>
      <c r="F6" s="114"/>
      <c r="G6" s="115">
        <f ca="1">IFERROR(NOW()-F6,"-")</f>
        <v>45964.432995023148</v>
      </c>
      <c r="H6" s="114"/>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45964.432995023148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45964.432995023148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45964.432995023148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45964.432995023148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45964.432995023148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45964.432995023148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45964.432995023148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45964.432995023148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45964.432995023148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45964.432995023148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45964.432995023148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45964.432995023148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45964.432995023148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45964.432995023148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45964.432995023148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45964.432995023148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45964.432995023148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45964.432995023148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45964.432995023148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45964.432995023148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45964.432995023148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45964.432995023148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45964.432995023148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45964.432995023148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45964.432995023148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45964.432995023148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45964.432995023148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45964.432995023148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45964.432995023148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45964.432995023148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45964.432995023148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45964.432995023148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45964.432995023148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45964.432995023148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45964.432995023148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45964.432995023148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45964.432995023148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45964.432995023148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45964.432995023148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45964.432995023148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45964.432995023148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45964.432995023148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45964.432995023148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45964.432995023148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45964.432995023148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45964.432995023148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45964.432995023148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45964.432995023148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45964.432995023148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45964.432995023148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45964.432995023148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45964.432995023148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45964.432995023148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45964.432995023148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45964.432995023148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45964.432995023148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45964.432995023148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45964.432995023148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45964.432995023148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45964.432995023148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45964.432995023148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45964.432995023148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45964.432995023148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45964.432995023148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45964.432995023148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45964.432995023148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45964.432995023148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45964.432995023148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45964.432995023148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45964.432995023148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45964.432995023148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45964.432995023148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45964.432995023148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45964.432995023148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45964.432995023148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45964.432995023148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45964.432995023148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45964.432995023148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45964.432995023148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45964.432995023148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45964.432995023148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45964.432995023148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45964.432995023148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45964.432995023148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45964.432995023148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45964.432995023148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45964.432995023148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45964.432995023148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45964.432995023148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45964.432995023148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45964.432995023148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45964.432995023148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45964.432995023148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45964.432995023148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45964.432995023148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45964.432995023148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45964.432995023148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45964.432995023148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45964.432995023148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45964.432995023148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45964.432995023148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45964.432995023148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45964.432995023148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45964.432995023148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45964.432995023148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45964.432995023148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45964.432995023148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45964.432995023148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45964.432995023148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45964.432995023148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45964.432995023148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45964.432995023148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45964.432995023148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45964.432995023148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45964.432995023148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45964.432995023148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45964.432995023148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45964.432995023148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45964.432995023148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45964.432995023148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45964.432995023148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45964.432995023148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45964.432995023148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45964.432995023148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45964.432995023148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45964.432995023148</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5</v>
      </c>
      <c r="D2" s="62" t="s">
        <v>20447</v>
      </c>
      <c r="E2" s="18" t="s">
        <v>39112</v>
      </c>
      <c r="F2" s="20">
        <v>45964.361967592595</v>
      </c>
      <c r="G2" s="21">
        <f t="shared" ref="G2:G41" ca="1" si="0">IFERROR(NOW()-F2,"-")</f>
        <v>7.1027430552931037E-2</v>
      </c>
      <c r="H2" s="22">
        <v>45964.352893518517</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19379</v>
      </c>
      <c r="E3" s="18" t="s">
        <v>39112</v>
      </c>
      <c r="F3" s="20">
        <v>45964.388067129628</v>
      </c>
      <c r="G3" s="21">
        <f t="shared" ca="1" si="0"/>
        <v>4.4927893519343343E-2</v>
      </c>
      <c r="H3" s="22">
        <v>45964.382928240739</v>
      </c>
      <c r="I3" s="19" t="str">
        <f>IFERROR(VLOOKUP(D3,DB!A:F,6,0),"")</f>
        <v>SCECO</v>
      </c>
      <c r="J3" s="18" t="str">
        <f>IFERROR(VLOOKUP(D3,DB!A:G,7,0),"")</f>
        <v>Dead</v>
      </c>
      <c r="K3" s="46" t="s">
        <v>39115</v>
      </c>
      <c r="L3" s="23" t="str">
        <f>IFERROR(VLOOKUP(D3,DB!A:I,9,0),"")</f>
        <v>Latis</v>
      </c>
    </row>
    <row r="4" spans="1:13" ht="15" customHeight="1">
      <c r="A4" s="19"/>
      <c r="B4" s="62" t="str">
        <f>IFERROR(VLOOKUP(D4,DB!A:K,11,0),"")</f>
        <v/>
      </c>
      <c r="C4" s="18"/>
      <c r="D4" s="62"/>
      <c r="E4" s="18"/>
      <c r="F4" s="20"/>
      <c r="G4" s="21">
        <f t="shared" ca="1" si="0"/>
        <v>45964.432995023148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45964.432995023148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45964.432995023148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45964.432995023148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45964.432995023148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45964.432995023148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45964.432995023148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45964.432995023148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45964.432995023148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45964.432995023148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45964.432995023148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45964.432995023148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45964.432995023148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45964.432995023148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45964.432995023148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45964.432995023148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45964.432995023148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45964.432995023148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45964.432995023148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45964.432995023148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45964.432995023148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45964.432995023148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45964.432995023148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45964.432995023148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45964.432995023148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45964.432995023148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45964.432995023148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45964.432995023148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45964.432995023148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45964.432995023148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45964.432995023148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45964.432995023148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45964.432995023148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45964.432995023148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45964.432995023148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45964.432995023148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45964.432995023148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45964.432995023148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45964.432995023148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45964.432995023148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45964.432995023148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45964.432995023148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45964.432995023148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45964.432995023148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45964.432995023148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45964.432995023148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45964.432995023148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45964.432995023148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45964.432995023148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45964.432995023148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45964.432995023148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45964.432995023148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45964.432995023148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45964.432995023148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45964.432995023148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45964.432995023148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45964.432995023148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45964.432995023148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45964.432995023148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45964.432995023148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45964.432995023148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45964.432995023148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45964.432995023148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45964.432995023148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45964.432995023148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45964.432995023148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45964.432995023148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45964.432995023148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45964.432995023148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45964.432995023148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45964.432995023148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45964.432995023148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45964.432995023148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45964.432995023148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45964.432995023148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45964.432995023148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45964.432995023148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45964.432995023148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45964.432995023148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45964.432995023148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45964.432995023148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45964.432995023148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45964.432995023148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45964.432995023148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45964.432995023148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45964.432995023148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45964.432995023148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45964.432995023148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45964.432995023148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45964.432995023148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45964.432995023148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45964.432995023148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45964.432995023148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45964.432995023148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45964.432995023148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45964.432995023148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45964.432995023148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45964.432995023148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45964.432995023148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45964.432995023148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45964.432995023148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45964.432995023148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45964.432995023148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45964.432995023148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45964.432995023148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45964.432995023148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45964.432995023148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45964.432995023148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45964.432995023148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45964.432995023148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45964.432995023148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45964.432995023148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45964.432995023148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45964.432995023148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45964.432995023148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45964.432995023148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45964.432995023148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45964.432995023148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45964.432995023148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45964.432995023148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45964.432995023148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45964.432995023148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45964.432995023148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45964.432995023148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45964.432995023148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45964.432995023148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45964.432995023148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45964.432995023148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45964.432995023148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45964.432995023148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45964.432995023148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45964.432995023148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45964.432995023148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45964.432995023148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45964.432995023148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45964.432995023148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45964.432995023148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45964.432995023148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45964.432995023148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45964.432995023148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45964.432995023148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45964.432995023148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45964.432995023148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45964.432995023148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45964.432995023148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45964.432995023148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45964.432995023148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45964.432995023148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45964.432995023148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45964.432995023148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45964.432995023148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45964.432995023148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45964.432995023148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45964.432995023148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45964.432995023148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45964.432995023148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45964.432995023148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45964.432995023148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45964.432995023148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45964.432995023148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45964.432995023148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45964.432995023148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45964.432995023148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45964.432995023148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45964.432995023148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45964.432995023148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45964.432995023148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45964.432995023148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45964.432995023148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45964.432995023148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45964.432995023148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45964.432995023148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45964.432995023148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45964.432995023148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45964.432995023148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45964.432995023148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45964.432995023148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45964.432995023148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45964.432995023148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45964.432995023148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45964.432995023148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45964.432995023148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45964.432995023148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45964.432995023148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45964.432995023148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45964.432995023148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45964.432995023148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45964.432995023148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45964.432995023148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45964.432995023148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45964.432995023148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45964.432995023148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45964.432995023148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45964.432995023148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45964.432995023148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45964.432995023148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45964.432995023148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45964.432995023148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45964.432995023148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45964.432995023148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45964.432995023148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45964.432995023148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45964.432995023148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45964.432995023148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45964.432995023148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45964.432995023148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45964.432995023148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45964.432995023148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45964.432995023148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45964.432995023148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45964.432995023148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45964.432995023148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45964.432995023148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45964.432995023148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45964.432995023148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45964.432995023148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45964.432995023148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45964.432995023148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45964.432995023148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45964.432995023148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45964.432995023148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45964.432995023148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45964.432995023148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45964.432995023148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45964.432995023148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45964.432995023148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45964.432995023148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45964.432995023148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45964.432995023148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45964.432995023148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45964.432995023148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45964.432995023148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45964.432995023148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45964.432995023148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45964.432995023148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45964.432995023148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45964.432995023148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45964.432995023148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45964.432995023148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45964.432995023148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45964.432995023148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45964.432995023148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45964.432995023148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45964.432995023148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45964.432995023148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45964.432995023148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45964.432995023148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45964.432995023148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45964.432995023148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45964.432995023148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45964.432995023148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45964.432995023148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45964.432995023148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45964.432995023148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45964.432995023148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45964.432995023148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45964.432995023148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45964.432995023148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45964.432995023148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45964.432995023148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45964.432995023148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45964.432995023148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45964.432995023148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45964.432995023148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45964.432995023148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45964.432995023148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45964.432995023148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45964.432995023148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45964.432995023148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45964.432995023148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45964.432995023148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45964.432995023148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45964.432995023148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45964.432995023148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45964.432995023148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45964.432995023148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45964.432995023148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45964.432995023148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45964.432995023148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45964.432995023148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45964.432995023148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45964.432995023148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45964.432995023148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45964.432995023148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45964.432995023148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45964.432995023148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45964.432995023148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45964.432995023148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45964.432995023148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45964.432995023148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45964.432995023148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45964.432995023148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45964.432995023148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45964.432995023148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45964.432995023148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45964.432995023148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45964.432995023148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45964.432995023148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45964.432995023148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45964.432995023148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45964.432995023148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45964.432995023148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45964.432995023148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45964.432995023148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45964.432995023148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45964.432995023148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45964.432995023148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45964.432995023148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45964.432995023148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45964.432995023148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45964.432995023148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45964.432995023148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45964.432995023148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45964.432995023148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45964.432995023148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45964.432995023148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45964.432995023148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45964.432995023148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45964.432995023148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45964.432995023148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45964.432995023148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45964.432995023148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45964.432995023148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45964.432995023148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45964.432995023148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45964.432995023148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45964.432995023148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45964.432995023148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45964.432995023148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45964.432995023148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45964.432995023148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45964.432995023148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45964.432995023148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45964.432995023148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45964.432995023148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45964.432995023148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45964.432995023148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45964.432995023148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45964.432995023148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45964.432995023148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45964.432995023148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45964.432995023148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45964.432995023148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45964.432995023148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45964.432995023148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45964.432995023148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45964.432995023148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45964.432995023148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45964.432995023148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45964.432995023148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45964.432995023148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45964.432995023148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45964.432995023148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45964.432995023148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45964.432995023148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45964.432995023148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45964.432995023148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45964.432995023148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45964.432995023148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45964.432995023148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45964.432995023148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45964.432995023148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45964.432995023148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45964.432995023148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45964.432995023148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45964.432995023148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45964.432995023148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45964.432995023148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45964.432995023148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45964.432995023148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45964.432995023148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45964.432995023148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45964.432995023148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45964.432995023148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45964.432995023148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45964.432995023148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45964.432995023148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45964.432995023148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45964.432995023148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45964.432995023148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45964.432995023148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45964.432995023148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45964.432995023148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45964.432995023148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45964.432995023148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45964.432995023148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45964.432995023148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45964.432995023148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45964.432995023148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45964.432995023148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45964.432995023148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45964.432995023148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45964.432995023148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45964.432995023148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45964.432995023148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45964.432995023148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45964.432995023148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45964.432995023148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45964.432995023148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45964.432995023148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45964.432995023148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45964.432995023148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45964.432995023148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45964.432995023148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45964.432995023148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45964.432995023148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45964.432995023148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45964.432995023148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45964.432995023148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45964.432995023148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45964.432995023148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45964.432995023148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45964.432995023148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45964.432995023148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45964.432995023148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45964.432995023148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45964.432995023148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45964.432995023148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45964.432995023148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45964.432995023148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45964.432995023148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45964.432995023148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45964.432995023148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45964.432995023148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45964.432995023148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45964.432995023148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45964.432995023148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45964.432995023148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45964.432995023148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45964.432995023148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45964.432995023148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45964.432995023148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45964.432995023148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45964.432995023148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45964.432995023148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45964.432995023148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45964.432995023148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45964.432995023148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45964.432995023148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45964.432995023148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45964.432995023148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45964.432995023148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45964.432995023148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45964.432995023148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45964.432995023148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45964.432995023148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45964.432995023148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45964.432995023148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45964.432995023148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45964.432995023148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45964.432995023148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45964.432995023148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45964.432995023148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45964.432995023148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45964.432995023148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45964.432995023148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45964.432995023148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45964.432995023148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45964.432995023148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45964.432995023148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45964.432995023148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45964.432995023148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45964.432995023148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45964.432995023148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45964.432995023148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45964.432995023148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45964.432995023148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45964.432995023148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45964.432995023148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45964.432995023148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45964.432995023148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45964.432995023148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45964.432995023148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45964.432995023148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45964.432995023148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45964.432995023148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45964.432995023148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45964.432995023148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45964.432995023148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45964.432995023148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45964.432995023148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45964.432995023148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45964.432995023148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45964.432995023148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45964.432995023148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45964.432995023148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45964.432995023148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45964.432995023148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45964.432995023148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45964.432995023148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45964.432995023148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45964.432995023148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45964.432995023148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45964.432995023148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45964.432995023148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45964.432995023148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45964.432995023148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45964.432995023148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45964.432995023148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45964.432995023148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45964.432995023148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45964.432995023148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45964.432995023148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45964.432995023148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45964.432995023148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45964.432995023148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45964.432995023148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45964.432995023148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45964.432995023148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45964.432995023148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45964.432995023148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45964.432995023148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45964.432995023148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45964.432995023148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45964.432995023148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45964.432995023148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45964.432995023148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45964.432995023148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45964.432995023148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45964.432995023148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45964.432995023148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45964.432995023148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45964.432995023148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45964.432995023148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45964.432995023148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45964.432995023148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45964.432995023148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45964.432995023148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45964.432995023148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45964.432995023148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45964.432995023148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45964.432995023148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45964.432995023148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45964.432995023148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45964.432995023148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45964.432995023148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45964.432995023148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45964.432995023148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45964.432995023148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45964.432995023148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45964.432995023148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45964.432995023148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45964.432995023148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45964.432995023148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45964.432995023148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45964.432995023148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45964.432995023148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45964.432995023148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45964.432995023148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45964.432995023148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45964.432995023148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45964.432995023148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45964.432995023148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45964.432995023148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45964.432995023148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45964.432995023148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45964.432995023148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45964.432995023148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45964.432995023148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45964.432995023148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45964.432995023148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45964.432995023148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45964.432995023148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45964.432995023148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45964.432995023148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45964.432995023148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45964.432995023148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45964.432995023148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45964.432995023148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45964.432995023148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45964.432995023148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45964.432995023148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45964.432995023148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45964.432995023148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45964.432995023148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45964.432995023148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45964.432995023148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45964.432995023148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45964.432995023148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45964.432995023148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45964.432995023148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45964.432995023148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45964.432995023148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45964.432995023148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45964.432995023148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45964.432995023148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45964.432995023148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45964.432995023148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45964.432995023148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45964.432995023148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45964.432995023148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45964.432995023148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45964.432995023148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45964.432995023148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45964.432995023148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45964.432995023148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45964.432995023148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45964.432995023148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45964.432995023148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45964.432995023148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45964.432995023148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45964.432995023148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45964.432995023148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45964.432995023148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45964.432995023148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45964.432995023148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45964.432995023148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45964.432995023148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45964.432995023148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45964.432995023148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45964.432995023148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45964.432995023148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45964.432995023148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45964.432995023148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45964.432995023148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45964.432995023148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45964.432995023148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45964.432995023148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45964.432995023148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45964.432995023148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45964.432995023148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45964.432995023148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45964.432995023148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45964.432995023148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45964.432995023148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45964.432995023148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45964.432995023148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45964.432995023148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45964.432995023148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45964.432995023148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45964.432995023148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45964.432995023148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45964.432995023148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45964.432995023148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45964.432995023148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45964.432995023148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45964.432995023148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45964.432995023148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45964.432995023148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45964.432995023148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45964.432995023148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45964.432995023148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45964.432995023148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45964.432995023148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45964.432995023148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45964.432995023148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45964.432995023148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45964.432995023148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45964.432995023148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45964.432995023148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45964.432995023148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45964.432995023148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45964.432995023148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45964.432995023148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45964.432995023148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45964.432995023148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45964.432995023148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45964.432995023148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45964.432995023148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45964.432995023148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45964.432995023148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45964.432995023148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45964.432995023148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45964.432995023148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45964.432995023148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45964.432995023148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45964.432995023148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45964.432995023148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45964.432995023148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45964.432995023148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45964.432995023148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45964.432995023148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45964.432995023148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45964.432995023148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45964.432995023148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45964.432995023148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45964.432995023148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45964.432995023148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45964.432995023148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45964.432995023148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45964.432995023148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45964.432995023148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45964.432995023148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45964.432995023148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45964.432995023148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45964.432995023148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45964.432995023148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45964.432995023148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45964.432995023148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45964.432995023148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45964.432995023148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45964.432995023148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45964.432995023148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45964.432995023148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45964.432995023148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45964.432995023148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45964.432995023148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45964.432995023148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45964.432995023148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45964.432995023148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45964.432995023148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45964.432995023148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45964.432995023148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45964.432995023148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45964.432995023148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45964.432995023148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45964.432995023148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45964.432995023148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45964.432995023148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45964.432995023148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45964.432995023148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45964.432995023148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45964.432995023148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45964.432995023148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45964.432995023148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45964.432995023148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45964.432995023148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45964.432995023148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45964.432995023148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45964.432995023148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45964.432995023148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45964.432995023148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45964.432995023148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45964.432995023148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45964.432995023148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45964.432995023148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45964.432995023148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45964.432995023148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45964.432995023148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45964.432995023148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45964.432995023148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45964.432995023148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45964.432995023148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45964.432995023148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45964.432995023148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45964.432995023148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45964.432995023148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45964.432995023148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45964.432995023148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45964.432995023148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45964.432995023148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45964.432995023148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45964.432995023148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45964.432995023148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45964.432995023148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45964.432995023148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45964.432995023148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45964.432995023148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45964.432995023148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45964.432995023148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45964.432995023148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45964.432995023148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45964.432995023148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45964.432995023148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45964.432995023148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45964.432995023148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45964.432995023148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45964.432995023148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45964.432995023148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45964.432995023148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45964.432995023148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45964.432995023148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45964.432995023148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45964.432995023148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45964.432995023148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45964.432995023148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45964.432995023148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45964.432995023148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45964.432995023148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45964.432995023148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45964.432995023148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45964.432995023148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45964.432995023148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45964.432995023148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45964.432995023148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45964.432995023148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45964.432995023148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45964.432995023148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45964.432995023148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45964.432995023148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45964.432995023148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45964.432995023148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45964.432995023148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45964.432995023148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45964.432995023148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45964.432995023148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45964.432995023148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45964.432995023148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45964.432995023148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45964.432995023148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45964.432995023148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45964.432995023148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45964.432995023148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45964.432995023148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45964.432995023148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45964.432995023148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45964.432995023148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45964.432995023148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45964.432995023148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45964.432995023148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45964.432995023148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45964.432995023148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45964.432995023148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45964.432995023148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45964.432995023148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45964.432995023148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45964.432995023148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45964.432995023148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45964.432995023148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45964.432995023148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45964.432995023148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45964.432995023148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45964.432995023148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45964.432995023148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45964.432995023148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45964.432995023148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45964.432995023148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45964.432995023148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45964.432995023148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45964.432995023148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45964.432995023148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45964.432995023148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45964.432995023148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45964.432995023148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45964.432995023148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45964.432995023148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45964.432995023148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45964.432995023148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45964.432995023148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45964.432995023148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45964.432995023148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45964.432995023148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45964.432995023148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45964.432995023148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45964.432995023148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45964.432995023148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45964.432995023148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45964.432995023148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45964.432995023148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45964.432995023148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45964.432995023148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45964.432995023148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45964.432995023148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45964.432995023148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45964.432995023148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45964.432995023148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45964.432995023148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45964.432995023148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45964.432995023148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45964.432995023148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45964.432995023148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45964.432995023148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45964.432995023148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45964.432995023148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45964.432995023148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45964.432995023148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45964.432995023148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45964.432995023148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45964.432995023148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45964.432995023148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45964.432995023148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45964.432995023148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45964.432995023148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45964.432995023148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45964.432995023148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45964.432995023148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45964.432995023148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45964.432995023148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45964.432995023148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45964.432995023148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45964.432995023148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45964.432995023148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45964.432995023148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45964.432995023148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45964.432995023148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45964.432995023148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45964.432995023148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45964.432995023148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45964.432995023148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45964.432995023148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45964.432995023148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45964.432995023148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45964.432995023148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45964.432995023148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45964.432995023148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45964.432995023148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45964.432995023148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45964.432995023148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45964.432995023148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45964.432995023148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45964.432995023148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45964.432995023148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45964.432995023148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45964.432995023148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45964.432995023148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45964.432995023148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45964.432995023148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45964.432995023148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45964.432995023148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45964.432995023148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45964.432995023148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45964.432995023148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45964.432995023148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45964.432995023148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45964.432995023148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45964.432995023148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45964.432995023148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45964.432995023148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45964.432995023148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45964.432995023148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45964.432995023148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45964.432995023148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45964.432995023148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45964.432995023148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45964.432995023148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45964.432995023148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45964.432995023148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45964.432995023148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45964.432995023148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45964.432995023148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45964.432995023148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45964.432995023148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45964.432995023148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45964.432995023148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45964.432995023148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45964.432995023148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45964.432995023148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45964.432995023148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45964.432995023148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45964.432995023148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45964.432995023148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45964.432995023148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45964.432995023148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45964.432995023148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45964.432995023148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45964.432995023148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45964.432995023148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45964.432995023148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45964.432995023148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45964.432995023148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45964.432995023148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45964.432995023148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45964.432995023148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45964.432995023148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45964.432995023148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45964.432995023148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45964.432995023148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45964.432995023148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45964.432995023148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45964.432995023148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45964.432995023148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45964.432995023148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45964.432995023148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45964.432995023148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45964.432995023148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45964.432995023148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45964.432995023148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45964.432995023148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45964.432995023148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45964.432995023148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45964.432995023148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45964.432995023148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45964.432995023148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45964.432995023148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45964.432995023148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45964.432995023148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45964.432995023148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45964.432995023148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45964.432995023148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45964.432995023148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45964.432995023148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45964.432995023148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45964.432995023148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45964.432995023148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45964.432995023148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45964.432995023148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45964.432995023148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45964.432995023148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45964.432995023148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45964.432995023148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45964.432995023148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45964.432995023148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45964.432995023148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45964.432995023148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45964.432995023148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45964.432995023148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45964.432995023148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45964.432995023148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45964.432995023148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45964.432995023148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45964.432995023148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45964.432995023148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45964.432995023148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45964.432995023148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45964.432995023148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45964.432995023148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45964.432995023148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45964.432995023148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45964.432995023148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45964.432995023148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45964.432995023148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45964.432995023148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45964.432995023148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45964.432995023148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45964.432995023148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45964.432995023148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45964.432995023148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45964.432995023148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45964.432995023148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45964.432995023148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45964.432995023148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45964.432995023148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45964.432995023148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45964.432995023148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45964.432995023148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45964.432995023148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45964.432995023148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45964.432995023148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45964.432995023148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45964.432995023148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45964.432995023148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45964.432995023148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45964.432995023148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45964.432995023148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45964.432995023148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45964.432995023148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45964.432995023148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45964.432995023148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45964.432995023148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45964.432995023148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45964.432995023148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45964.432995023148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45964.432995023148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45964.432995023148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45964.432995023148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45964.432995023148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45964.432995023148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45964.432995023148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45964.432995023148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45964.432995023148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45964.432995023148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45964.432995023148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45964.432995023148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45964.432995023148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45964.432995023148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45964.432995023148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45964.432995023148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45964.432995023148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45964.432995023148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45964.432995023148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45964.432995023148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45964.432995023148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45964.432995023148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45964.432995023148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45964.432995023148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45964.432995023148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45964.432995023148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45964.432995023148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45964.432995023148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45964.432995023148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45964.432995023148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45964.432995023148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45964.432995023148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45964.432995023148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45964.432995023148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45964.432995023148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45964.432995023148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45964.432995023148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45964.432995023148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45964.432995023148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45964.432995023148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45964.432995023148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45964.432995023148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45964.432995023148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45964.432995023148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45964.432995023148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45964.432995023148</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260.95227743055148</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29396</v>
      </c>
      <c r="E3" s="97" t="s">
        <v>39021</v>
      </c>
      <c r="F3" s="122"/>
      <c r="G3" s="123">
        <f ca="1">IFERROR(NOW()-F3,"")</f>
        <v>45964.432995023148</v>
      </c>
      <c r="H3" s="122">
        <v>45964.353877314818</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2</v>
      </c>
      <c r="D4" s="120" t="s">
        <v>37725</v>
      </c>
      <c r="E4" s="97" t="s">
        <v>39021</v>
      </c>
      <c r="F4" s="122">
        <v>45964.391423611109</v>
      </c>
      <c r="G4" s="123">
        <f ca="1">IFERROR(NOW()-F4,"")</f>
        <v>4.1571412039047573E-2</v>
      </c>
      <c r="H4" s="122">
        <v>45964.380046296297</v>
      </c>
      <c r="I4" s="118" t="str">
        <f>IFERROR(VLOOKUP(D4,DB!A:F,6,0),"")</f>
        <v>SCECO</v>
      </c>
      <c r="J4" s="118" t="str">
        <f>IFERROR(VLOOKUP(D4,DB!A:G,7,0),"")</f>
        <v>Dead+Dead</v>
      </c>
      <c r="K4" s="124" t="s">
        <v>39121</v>
      </c>
      <c r="L4" s="120" t="str">
        <f>IFERROR(VLOOKUP(D4,DB!A:I,9,0),"")</f>
        <v>Latis</v>
      </c>
    </row>
    <row r="5" spans="1:16" ht="15" customHeight="1">
      <c r="A5" s="118"/>
      <c r="B5" s="118" t="str">
        <f>IFERROR(VLOOKUP(D5,DB!A:K,11,0),"")</f>
        <v/>
      </c>
      <c r="C5" s="119"/>
      <c r="D5" s="120"/>
      <c r="E5" s="97"/>
      <c r="F5" s="122"/>
      <c r="G5" s="123">
        <f ca="1">IFERROR(NOW()-F5,"")</f>
        <v>45964.432995023148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45964.432995023148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45964.432995023148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45964.432995023148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45964.432995023148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45964.432995023148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45964.432995023148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45964.432995023148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45964.432995023148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45964.432995023148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45964.432995023148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45964.432995023148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45964.432995023148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45964.432995023148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45964.432995023148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45964.432995023148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45964.432995023148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45964.432995023148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45964.432995023148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45964.432995023148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45964.432995023148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45964.432995023148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45964.432995023148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45964.432995023148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45964.432995023148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45964.432995023148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45964.432995023148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45964.432995023148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45964.432995023148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45964.432995023148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45964.432995023148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45964.432995023148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45964.432995023148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45964.432995023148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45964.432995023148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45964.432995023148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45964.432995023148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45964.432995023148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45964.432995023148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45964.432995023148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45964.432995023148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45964.432995023148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45964.432995023148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45964.432995023148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45964.432995023148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45964.432995023148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45964.432995023148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45964.432995023148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45964.432995023148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45964.432995023148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45964.432995023148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45964.432995023148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45964.432995023148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45964.432995023148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45964.432995023148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45964.432995023148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45964.432995023148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45964.432995023148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45964.432995023148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45964.432995023148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45964.432995023148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45964.432995023148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45964.432995023148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45964.432995023148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45964.432995023148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45964.432995023148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45964.432995023148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45964.432995023148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45964.432995023148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45964.432995023148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45964.432995023148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45964.432995023148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45964.432995023148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45964.432995023148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45964.432995023148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45964.432995023148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45964.432995023148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45964.432995023148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45964.432995023148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45964.432995023148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45964.432995023148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45964.432995023148</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45964.432995023148</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72.600934837959358</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38.244117708331032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15.771883912035264</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45964.432995023148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45964.432995023148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45964.432995023148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45964.432995023148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45964.432995023148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45964.432995023148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45964.432995023148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45964.432995023148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45964.432995023148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45964.432995023148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45964.432995023148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45964.432995023148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45964.432995023148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45964.432995023148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45964.432995023148</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45964.432995023148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45964.432995023148</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45964.432995023148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45964.432995023148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45964.432995023148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45964.432995023148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45964.432995023148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45964.432995023148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45964.432995023148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45964.432995023148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45964.432995023148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45964.432995023148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45964.432995023148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45964.432995023148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45964.432995023148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45964.432995023148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45964.432995023148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45964.432995023148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45964.432995023148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45964.432995023148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45964.432995023148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45964.432995023148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45964.432995023148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45964.432995023148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45964.432995023148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45964.432995023148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45964.432995023148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45964.432995023148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45964.432995023148</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45964.432995023148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45964.432995023148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45964.432995023148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45964.432995023148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45964.432995023148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45964.432995023148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45964.432995023148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45964.432995023148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45964.432995023148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45964.432995023148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45964.432995023148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45964.432995023148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45964.432995023148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45964.432995023148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45964.432995023148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45964.432995023148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45964.432995023148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45964.432995023148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45964.432995023148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45964.432995023148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45964.432995023148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45964.432995023148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45964.432995023148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45964.432995023148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45964.432995023148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45964.432995023148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45964.432995023148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45964.432995023148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45964.432995023148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45964.432995023148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45964.432995023148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45964.432995023148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45964.432995023148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45964.432995023148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45964.432995023148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45964.432995023148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45964.432995023148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45964.432995023148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45964.432995023148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45964.432995023148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45964.432995023148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45964.432995023148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45964.432995023148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45964.432995023148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45964.432995023148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45964.432995023148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45964.432995023148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45964.432995023148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45964.432995023148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45964.432995023148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45964.432995023148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45964.432995023148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45964.432995023148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45964.432995023148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45964.432995023148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45964.432995023148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45964.432995023148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45964.432995023148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45964.432995023148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45964.432995023148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45964.432995023148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45964.432995023148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45964.432995023148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45964.432995023148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45964.432995023148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45964.432995023148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45964.432995023148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45964.432995023148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45964.432995023148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45964.432995023148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45964.432995023148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45964.432995023148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45964.432995023148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45964.432995023148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45964.432995023148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45964.432995023148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45964.432995023148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45964.432995023148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45964.432995023148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45964.432995023148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45964.432995023148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45964.432995023148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45964.432995023148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45964.432995023148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45964.432995023148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45964.432995023148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45964.432995023148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45964.432995023148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45964.432995023148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45964.432995023148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45964.432995023148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45964.432995023148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45964.432995023148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45964.432995023148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45964.432995023148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45964.432995023148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45964.432995023148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45964.432995023148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45964.432995023148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45964.432995023148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45964.432995023148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45964.432995023148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45964.432995023148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45964.432995023148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45964.432995023148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45964.432995023148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45964.432995023148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45964.432995023148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45964.432995023148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45964.432995023148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45964.432995023148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45964.432995023148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45964.432995023148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45964.432995023148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45964.432995023148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45964.432995023148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45964.432995023148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45964.432995023148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45964.432995023148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45964.432995023148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45964.432995023148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45964.432995023148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45964.432995023148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45964.432995023148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45964.432995023148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45964.432995023148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45964.432995023148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45964.432995023148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45964.432995023148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45964.432995023148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45964.432995023148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45964.432995023148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45964.432995023148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45964.432995023148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45964.432995023148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45964.432995023148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45964.432995023148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45964.432995023148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45964.432995023148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45964.432995023148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45964.432995023148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45964.432995023148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45964.432995023148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45964.432995023148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45964.432995023148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45964.432995023148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45964.432995023148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45964.432995023148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45964.432995023148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45964.432995023148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45964.432995023148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45964.432995023148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45964.432995023148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45964.432995023148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45964.432995023148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45964.432995023148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45964.432995023148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45964.432995023148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45964.432995023148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45964.432995023148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45964.432995023148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45964.432995023148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45964.432995023148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45964.432995023148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45964.432995023148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45964.432995023148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45964.432995023148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45964.432995023148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45964.432995023148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45964.432995023148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45964.432995023148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45964.432995023148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45964.432995023148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45964.432995023148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45964.432995023148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45964.432995023148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45964.432995023148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45964.432995023148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45964.432995023148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45964.432995023148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45964.432995023148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45964.432995023148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45964.432995023148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45964.432995023148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45964.432995023148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45964.432995023148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45964.432995023148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45964.432995023148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45964.432995023148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45964.432995023148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45964.432995023148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45964.432995023148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45964.432995023148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45964.432995023148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45964.432995023148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45964.432995023148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45964.432995023148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45964.432995023148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45964.432995023148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45964.432995023148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45964.432995023148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45964.432995023148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45964.432995023148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45964.432995023148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45964.432995023148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45964.432995023148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45964.432995023148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45964.432995023148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45964.432995023148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45964.432995023148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45964.432995023148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45964.432995023148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45964.432995023148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45964.432995023148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45964.432995023148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45964.432995023148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45964.432995023148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45964.432995023148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45964.432995023148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45964.432995023148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45964.432995023148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45964.432995023148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45964.432995023148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45964.432995023148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45964.432995023148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45964.432995023148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45964.432995023148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45964.432995023148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45964.432995023148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45964.432995023148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45964.432995023148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45964.432995023148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45964.432995023148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45964.432995023148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45964.432995023148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45964.432995023148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45964.432995023148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45964.432995023148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45964.432995023148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45964.432995023148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45964.432995023148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45964.432995023148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45964.432995023148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45964.432995023148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45964.432995023148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45964.432995023148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45964.432995023148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45964.432995023148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45964.432995023148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45964.432995023148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45964.432995023148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45964.432995023148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45964.432995023148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45964.432995023148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45964.432995023148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45964.432995023148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45964.432995023148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45964.432995023148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45964.432995023148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45964.432995023148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45964.432995023148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45964.432995023148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45964.432995023148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45964.432995023148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45964.432995023148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45964.432995023148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45964.432995023148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45964.432995023148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45964.432995023148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45964.432995023148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45964.432995023148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45964.432995023148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45964.432995023148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45964.432995023148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45964.432995023148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45964.432995023148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45964.432995023148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45964.432995023148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45964.432995023148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45964.432995023148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45964.432995023148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45964.432995023148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45964.432995023148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45964.432995023148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45964.432995023148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45964.432995023148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45964.432995023148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45964.432995023148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45964.432995023148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45964.432995023148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45964.432995023148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45964.432995023148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45964.432995023148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45964.432995023148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45964.432995023148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45964.432995023148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45964.432995023148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45964.432995023148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45964.432995023148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45964.432995023148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45964.432995023148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45964.432995023148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45964.432995023148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45964.432995023148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45964.432995023148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45964.432995023148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45964.432995023148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45964.432995023148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45964.432995023148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45964.432995023148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45964.432995023148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45964.432995023148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45964.432995023148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45964.432995023148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45964.432995023148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45964.432995023148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45964.432995023148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45964.432995023148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45964.432995023148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45964.432995023148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45964.432995023148</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0.29399039351847023</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45964.432995023148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45964.432995023148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45964.432995023148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45964.432995023148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45964.432995023148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45964.432995023148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45964.432995023148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45964.432995023148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45964.432995023148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45964.432995023148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45964.432995023148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45964.432995023148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45964.432995023148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45964.432995023148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45964.432995023148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45964.432995023148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45964.432995023148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45964.432995023148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45964.432995023148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45964.432995023148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45964.432995023148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45964.432995023148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45964.432995023148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45964.432995023148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45964.432995023148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45964.432995023148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45964.432995023148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45964.432995023148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45964.432995023148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45964.432995023148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45964.432995023148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45964.432995023148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45964.432995023148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