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63" documentId="120_S{2AC9BD13-BADA-5192-A53E-5A8FF88502F6}" xr6:coauthVersionLast="47" xr6:coauthVersionMax="47" xr10:uidLastSave="{8E5E5EAC-C63C-4E9C-B3AB-68B4B4AE090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<sst xmlns="http://schemas.openxmlformats.org/spreadsheetml/2006/main" count="180299" uniqueCount="39134">
  <si>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</si>
  <si>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</si>
  <si>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</si>
  <si>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</si>
  <si>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</si>
  <si>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</si>
  <si>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</si>
  <si>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</si>
  <si>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</si>
  <si>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</si>
  <si>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</si>
  <si>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</si>
  <si>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</si>
  <si>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</si>
  <si>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</si>
  <si>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</si>
  <si>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</si>
  <si>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</si>
  <si>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</si>
  <si>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</si>
  <si>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</si>
  <si>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</si>
  <si>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</si>
  <si>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</si>
  <si>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</si>
  <si>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</si>
  <si>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</si>
  <si>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</si>
  <si>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</si>
  <si>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</si>
  <si>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</si>
  <si>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</si>
  <si>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</si>
  <si>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</si>
  <si>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</si>
  <si>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</si>
  <si>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</si>
  <si>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</si>
  <si>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</si>
  <si>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</si>
  <si>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</si>
  <si>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</si>
  <si>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</si>
  <si>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</si>
  <si>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</si>
  <si>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</si>
  <si>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</si>
  <si>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</si>
  <si>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</si>
  <si>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</si>
  <si>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</si>
  <si>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</si>
  <si>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</si>
  <si>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</si>
  <si>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</si>
  <si>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</si>
  <si>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</si>
  <si>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</si>
  <si>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</si>
  <si>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</si>
  <si>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</si>
  <si>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</si>
  <si>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</si>
  <si>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</si>
  <si>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</si>
  <si>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</si>
  <si>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</si>
  <si>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</si>
  <si>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</si>
  <si>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</si>
  <si>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</si>
  <si>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</si>
  <si>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</si>
  <si>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</si>
  <si>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</si>
  <si>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</si>
  <si>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</si>
  <si>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</si>
  <si>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</si>
  <si>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</si>
  <si>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</si>
  <si>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</si>
  <si>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</si>
  <si>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</si>
  <si>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</si>
  <si>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</si>
  <si>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</si>
  <si>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</si>
  <si>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</si>
  <si>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</si>
  <si>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</si>
  <si>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</si>
  <si>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</si>
  <si>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</si>
  <si>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</si>
  <si>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</si>
  <si>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</si>
  <si>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</si>
  <si>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</si>
  <si>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</si>
  <si>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</si>
  <si>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</si>
  <si>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</si>
  <si>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</si>
  <si>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</si>
  <si>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</si>
  <si>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</si>
  <si>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</si>
  <si>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</si>
  <si>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</si>
  <si>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</si>
  <si>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</si>
  <si>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</si>
  <si>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</si>
  <si>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</si>
  <si>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</si>
  <si>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</si>
  <si>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</si>
  <si>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</si>
  <si>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</si>
  <si>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</si>
  <si>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</si>
  <si>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</si>
  <si>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</si>
  <si>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</si>
  <si>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</si>
  <si>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</si>
  <si>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</si>
  <si>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</si>
  <si>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</si>
  <si>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</si>
  <si>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</si>
  <si>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</si>
  <si>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</si>
  <si>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</si>
  <si>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</si>
  <si>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</si>
  <si>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</si>
  <si>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</si>
  <si>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</si>
  <si>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</si>
  <si>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</si>
  <si>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</si>
  <si>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</si>
  <si>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</si>
  <si>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</si>
  <si>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</si>
  <si>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</si>
  <si>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</si>
  <si>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</si>
  <si>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</si>
  <si>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</si>
  <si>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</si>
  <si>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</si>
  <si>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</si>
  <si>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</si>
  <si>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</si>
  <si>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</si>
  <si>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</si>
  <si>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</si>
  <si>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</si>
  <si>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</si>
  <si>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</si>
  <si>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</si>
  <si>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</si>
  <si>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</si>
  <si>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</si>
  <si>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</si>
  <si>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</si>
  <si>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</si>
  <si>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</si>
  <si>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</si>
  <si>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</si>
  <si>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</si>
  <si>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</si>
  <si>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</si>
  <si>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</si>
  <si>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</si>
  <si>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</si>
  <si>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</si>
  <si>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</si>
  <si>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</si>
  <si>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</si>
  <si>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</si>
  <si>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</si>
  <si>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</si>
  <si>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</si>
  <si>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</si>
  <si>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</si>
  <si>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</si>
  <si>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</si>
  <si>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</si>
  <si>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</si>
  <si>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</si>
  <si>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</si>
  <si>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</si>
  <si>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</si>
  <si>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</si>
  <si>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</si>
  <si>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</si>
  <si>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</si>
  <si>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</si>
  <si>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</si>
  <si>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</si>
  <si>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</si>
  <si>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</si>
  <si>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</si>
  <si>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</si>
  <si>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</si>
  <si>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</si>
  <si>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</si>
  <si>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</si>
  <si>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</si>
  <si>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</si>
  <si>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</si>
  <si>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</si>
  <si>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</si>
  <si>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</si>
  <si>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</si>
  <si>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</si>
  <si>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</si>
  <si>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</si>
  <si>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</si>
  <si>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</si>
  <si>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</si>
  <si>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</si>
  <si>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</si>
  <si>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</si>
  <si>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</si>
  <si>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</si>
  <si>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</si>
  <si>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</si>
  <si>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</si>
  <si>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</si>
  <si>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</si>
  <si>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</si>
  <si>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</si>
  <si>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</si>
  <si>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</si>
  <si>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</si>
  <si>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</si>
  <si>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</si>
  <si>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</si>
  <si>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</si>
  <si>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</si>
  <si>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</si>
  <si>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</si>
  <si>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</si>
  <si>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</si>
  <si>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</si>
  <si>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</si>
  <si>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</si>
  <si>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</si>
  <si>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</si>
  <si>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</si>
  <si>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</si>
  <si>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</si>
  <si>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</si>
  <si>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</si>
  <si>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</si>
  <si>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</si>
  <si>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</si>
  <si>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</si>
  <si>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</si>
  <si>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</si>
  <si>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</si>
  <si>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</si>
  <si>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</si>
  <si>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</si>
  <si>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</si>
  <si>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</si>
  <si>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</si>
  <si>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</si>
  <si>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</si>
  <si>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</si>
  <si>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</si>
  <si>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</si>
  <si>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</si>
  <si>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</si>
  <si>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</si>
  <si>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</si>
  <si>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</si>
  <si>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</si>
  <si>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</si>
  <si>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</si>
  <si>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</si>
  <si>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</si>
  <si>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</si>
  <si>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</si>
  <si>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</si>
  <si>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</si>
  <si>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</si>
  <si>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</si>
  <si>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</si>
  <si>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</si>
  <si>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</si>
  <si>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</si>
  <si>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</si>
  <si>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</si>
  <si>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</si>
  <si>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</si>
  <si>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</si>
  <si>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</si>
  <si>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</si>
  <si>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</si>
  <si>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</si>
  <si>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</si>
  <si>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</si>
  <si>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</si>
  <si>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</si>
  <si>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</si>
  <si>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</si>
  <si>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</si>
  <si>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</si>
  <si>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</si>
  <si>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</si>
  <si>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</si>
  <si>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</si>
  <si>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</si>
  <si>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</si>
  <si>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</si>
  <si>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</si>
  <si>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</si>
  <si>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</si>
  <si>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</si>
  <si>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</si>
  <si>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</si>
  <si>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</si>
  <si>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</si>
  <si>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</si>
  <si>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</si>
  <si>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</si>
  <si>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</si>
  <si>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</si>
  <si>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</si>
  <si>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</si>
  <si>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</si>
  <si>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</si>
  <si>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</si>
  <si>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</si>
  <si>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</si>
  <si>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</si>
  <si>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</si>
  <si>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</si>
  <si>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</si>
  <si>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</si>
  <si>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</si>
  <si>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</si>
  <si>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</si>
  <si>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</si>
  <si>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</si>
  <si>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</si>
  <si>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</si>
  <si>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</si>
  <si>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</si>
  <si>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</si>
  <si>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</si>
  <si>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</si>
  <si>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</si>
  <si>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</si>
  <si>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</si>
  <si>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</si>
  <si>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</si>
  <si>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</si>
  <si>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</si>
  <si>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</si>
  <si>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</si>
  <si>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</si>
  <si>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</si>
  <si>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</si>
  <si>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</si>
  <si>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</si>
  <si>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</si>
  <si>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</si>
  <si>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</si>
  <si>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</si>
  <si>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</si>
  <si>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</si>
  <si>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</si>
  <si>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</si>
  <si>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</si>
  <si>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</si>
  <si>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</si>
  <si>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</si>
  <si>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</si>
  <si>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</si>
  <si>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</si>
  <si>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</si>
  <si>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</si>
  <si>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</si>
  <si>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</si>
  <si>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</si>
  <si>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</si>
  <si>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</si>
  <si>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</si>
  <si>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</si>
  <si>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</si>
  <si>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</si>
  <si>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</si>
  <si>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</si>
  <si>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</si>
  <si>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</si>
  <si>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</si>
  <si>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</si>
  <si>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</si>
  <si>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</si>
  <si>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</si>
  <si>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</si>
  <si>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</si>
  <si>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</si>
  <si>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</si>
  <si>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</si>
  <si>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</si>
  <si>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</si>
  <si>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</si>
  <si>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</si>
  <si>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</si>
  <si>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</si>
  <si>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</si>
  <si>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</si>
  <si>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</si>
  <si>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</si>
  <si>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</si>
  <si>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</si>
  <si>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</si>
  <si>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</si>
  <si>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</si>
  <si>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</si>
  <si>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</si>
  <si>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</si>
  <si>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</si>
  <si>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</si>
  <si>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</si>
  <si>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</si>
  <si>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</si>
  <si>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</si>
  <si>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</si>
  <si>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</si>
  <si>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</si>
  <si>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</si>
  <si>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</si>
  <si>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</si>
  <si>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</si>
  <si>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</si>
  <si>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</si>
  <si>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</si>
  <si>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</si>
  <si>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</si>
  <si>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</si>
  <si>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</si>
  <si>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</si>
  <si>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</si>
  <si>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</si>
  <si>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</si>
  <si>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</si>
  <si>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</si>
  <si>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</si>
  <si>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</si>
  <si>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</si>
  <si>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</si>
  <si>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</si>
  <si>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</si>
  <si>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</si>
  <si>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</si>
  <si>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</si>
  <si>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</si>
  <si>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</si>
  <si>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</si>
  <si>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</si>
  <si>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</si>
  <si>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</si>
  <si>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</si>
  <si>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</si>
  <si>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</si>
  <si>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</si>
  <si>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</si>
  <si>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</si>
  <si>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</si>
  <si>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</si>
  <si>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</si>
  <si>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</si>
  <si>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</si>
  <si>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</si>
  <si>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</si>
  <si>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</si>
  <si>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</si>
  <si>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</si>
  <si>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</si>
  <si>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</si>
  <si>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</si>
  <si>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</si>
  <si>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</si>
  <si>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</si>
  <si>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</si>
  <si>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</si>
  <si>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</si>
  <si>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</si>
  <si>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</si>
  <si>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</si>
  <si>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</si>
  <si>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</si>
  <si>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</si>
  <si>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</si>
  <si>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</si>
  <si>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</si>
  <si>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</si>
  <si>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</si>
  <si>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</si>
  <si>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</si>
  <si>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</si>
  <si>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</si>
  <si>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</si>
  <si>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</si>
  <si>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</si>
  <si>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</si>
  <si>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</si>
  <si>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</si>
  <si>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</si>
  <si>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</si>
  <si>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</si>
  <si>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</si>
  <si>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</si>
  <si>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</si>
  <si>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</si>
  <si>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</si>
  <si>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</si>
  <si>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</si>
  <si>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</si>
  <si>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</si>
  <si>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</si>
  <si>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</si>
  <si>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</si>
  <si>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</si>
  <si>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</si>
  <si>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</si>
  <si>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</si>
  <si>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</si>
  <si>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</si>
  <si>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</si>
  <si>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</si>
  <si>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</si>
  <si>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</si>
  <si>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</si>
  <si>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</si>
  <si>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</si>
  <si>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</si>
  <si>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</si>
  <si>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</si>
  <si>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</si>
  <si>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</si>
  <si>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</si>
  <si>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</si>
  <si>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</si>
  <si>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</si>
  <si>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</si>
  <si>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</si>
  <si>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</si>
  <si>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</si>
  <si>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</si>
  <si>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</si>
  <si>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</si>
  <si>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</si>
  <si>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</si>
  <si>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</si>
  <si>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</si>
  <si>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</si>
  <si>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</si>
  <si>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</si>
  <si>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</si>
  <si>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</si>
  <si>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</si>
  <si>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</si>
  <si>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</si>
  <si>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</si>
  <si>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</si>
  <si>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</si>
  <si>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</si>
  <si>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</si>
  <si>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</si>
  <si>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</si>
  <si>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</si>
  <si>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</si>
  <si>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</si>
  <si>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</si>
  <si>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</si>
  <si>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</si>
  <si>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</si>
  <si>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</si>
  <si>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</si>
  <si>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</si>
  <si>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</si>
  <si>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</si>
  <si>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</si>
  <si>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</si>
  <si>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</si>
  <si>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</si>
  <si>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</si>
  <si>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</si>
  <si>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</si>
  <si>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</si>
  <si>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</si>
  <si>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</si>
  <si>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</si>
  <si>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</si>
  <si>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</si>
  <si>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</si>
  <si>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</si>
  <si>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</si>
  <si>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</si>
  <si>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</si>
  <si>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</si>
  <si>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</si>
  <si>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</si>
  <si>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</si>
  <si>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</si>
  <si>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</si>
  <si>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</si>
  <si>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</si>
  <si>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</si>
  <si>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</si>
  <si>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</si>
  <si>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</si>
  <si>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</si>
  <si>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</si>
  <si>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</si>
  <si>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</si>
  <si>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</si>
  <si>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</si>
  <si>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</si>
  <si>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</si>
  <si>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</si>
  <si>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</si>
  <si>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</si>
  <si>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</si>
  <si>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</si>
  <si>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</si>
  <si>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</si>
  <si>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</si>
  <si>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</si>
  <si>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</si>
  <si>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</si>
  <si>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</si>
  <si>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</si>
  <si>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</si>
  <si>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</si>
  <si>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</si>
  <si>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</si>
  <si>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</si>
  <si>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</si>
  <si>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</si>
  <si>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</si>
  <si>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</si>
  <si>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</si>
  <si>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</si>
  <si>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</si>
  <si>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</si>
  <si>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</si>
  <si>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</si>
  <si>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</si>
  <si>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</si>
  <si>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</si>
  <si>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</si>
  <si>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</si>
  <si>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</si>
  <si>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</si>
  <si>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</si>
  <si>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</si>
  <si>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</si>
  <si>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</si>
  <si>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</si>
  <si>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</si>
  <si>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</si>
  <si>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</si>
  <si>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</si>
  <si>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</si>
  <si>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</si>
  <si>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</si>
  <si>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</si>
  <si>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</si>
  <si>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</si>
  <si>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</si>
  <si>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</si>
  <si>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</si>
  <si>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</si>
  <si>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</si>
  <si>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</si>
  <si>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</si>
  <si>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</si>
  <si>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</si>
  <si>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</si>
  <si>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</si>
  <si>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</si>
  <si>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</si>
  <si>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</si>
  <si>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</si>
  <si>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</si>
  <si>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</si>
  <si>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</si>
  <si>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</si>
  <si>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</si>
  <si>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</si>
  <si>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</si>
  <si>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</si>
  <si>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</si>
  <si>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</si>
  <si>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</si>
  <si>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</si>
  <si>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</si>
  <si>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</si>
  <si>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</si>
  <si>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</si>
  <si>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</si>
  <si>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</si>
  <si>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</si>
  <si>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</si>
  <si>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</si>
  <si>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</si>
  <si>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</si>
  <si>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</si>
  <si>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</si>
  <si>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</si>
  <si>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</si>
  <si>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</si>
  <si>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</si>
  <si>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</si>
  <si>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</si>
  <si>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</si>
  <si>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</si>
  <si>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</si>
  <si>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</si>
  <si>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</si>
  <si>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</si>
  <si>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</si>
  <si>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</si>
  <si>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</si>
  <si>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</si>
  <si>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</si>
  <si>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</si>
  <si>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</si>
  <si>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</si>
  <si>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</si>
  <si>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</si>
  <si>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</si>
  <si>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</si>
  <si>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</si>
  <si>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</si>
  <si>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</si>
  <si>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</si>
  <si>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</si>
  <si>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</si>
  <si>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</si>
  <si>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</si>
  <si>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</si>
  <si>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</si>
  <si>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</si>
  <si>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</si>
  <si>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</si>
  <si>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</si>
  <si>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</si>
  <si>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</si>
  <si>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</si>
  <si>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</si>
  <si>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</si>
  <si>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</si>
  <si>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</si>
  <si>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</si>
  <si>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</si>
  <si>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</si>
  <si>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</si>
  <si>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</si>
  <si>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</si>
  <si>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</si>
  <si>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</si>
  <si>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</si>
  <si>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</si>
  <si>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</si>
  <si>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</si>
  <si>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</si>
  <si>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</si>
  <si>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</si>
  <si>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</si>
  <si>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</si>
  <si>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</si>
  <si>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</si>
  <si>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</si>
  <si>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</si>
  <si>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</si>
  <si>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</si>
  <si>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</si>
  <si>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</si>
  <si>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</si>
  <si>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</si>
  <si>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</si>
  <si>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</si>
  <si>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</si>
  <si>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</si>
  <si>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</si>
  <si>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</si>
  <si>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</si>
  <si>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</si>
  <si>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</si>
  <si>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</si>
  <si>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</si>
  <si>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</si>
  <si>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</si>
  <si>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</si>
  <si>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</si>
  <si>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</si>
  <si>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</si>
  <si>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</si>
  <si>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</si>
  <si>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</si>
  <si>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</si>
  <si>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</si>
  <si>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</si>
  <si>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</si>
  <si>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</si>
  <si>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</si>
  <si>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</si>
  <si>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</si>
  <si>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</si>
  <si>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</si>
  <si>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</si>
  <si>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</si>
  <si>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</si>
  <si>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</si>
  <si>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</si>
  <si>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</si>
  <si>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</si>
  <si>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</si>
  <si>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</si>
  <si>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</si>
  <si>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</si>
  <si>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</si>
  <si>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</si>
  <si>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</si>
  <si>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</si>
  <si>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</si>
  <si>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</si>
  <si>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</si>
  <si>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</si>
  <si>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</si>
  <si>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</si>
  <si>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</si>
  <si>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</si>
  <si>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</si>
  <si>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</si>
  <si>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</si>
  <si>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</si>
  <si>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</si>
  <si>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</si>
  <si>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</si>
  <si>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</si>
  <si>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</si>
  <si>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</si>
  <si>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</si>
  <si>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</si>
  <si>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</si>
  <si>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</si>
  <si>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</si>
  <si>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</si>
  <si>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</si>
  <si>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</si>
  <si>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</si>
  <si>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</si>
  <si>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</si>
  <si>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</si>
  <si>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</si>
  <si>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</si>
  <si>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</si>
  <si>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</si>
  <si>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</si>
  <si>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</si>
  <si>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</si>
  <si>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</si>
  <si>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</si>
  <si>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</si>
  <si>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</si>
  <si>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</si>
  <si>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</si>
  <si>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</si>
  <si>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</si>
  <si>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</si>
  <si>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</si>
  <si>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</si>
  <si>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</si>
  <si>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</si>
  <si>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</si>
  <si>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</si>
  <si>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</si>
  <si>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</si>
  <si>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</si>
  <si>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</si>
  <si>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</si>
  <si>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</si>
  <si>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</si>
  <si>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</si>
  <si>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</si>
  <si>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</si>
  <si>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</si>
  <si>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</si>
  <si>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</si>
  <si>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</si>
  <si>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</si>
  <si>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</si>
  <si>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</si>
  <si>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</si>
  <si>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</si>
  <si>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</si>
  <si>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</si>
  <si>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</si>
  <si>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</si>
  <si>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</si>
  <si>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</si>
  <si>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</si>
  <si>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</si>
  <si>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</si>
  <si>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</si>
  <si>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</si>
  <si>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</si>
  <si>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</si>
  <si>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</si>
  <si>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</si>
  <si>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</si>
  <si>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</si>
  <si>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</si>
  <si>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</si>
  <si>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</si>
  <si>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</si>
  <si>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</si>
  <si>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</si>
  <si>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</si>
  <si>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</si>
  <si>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</si>
  <si>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</si>
  <si>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</si>
  <si>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</si>
  <si>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</si>
  <si>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</si>
  <si>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</si>
  <si>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</si>
  <si>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</si>
  <si>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</si>
  <si>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</si>
  <si>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</si>
  <si>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</si>
  <si>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</si>
  <si>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</si>
  <si>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</si>
  <si>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</si>
  <si>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</si>
  <si>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</si>
  <si>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</si>
  <si>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</si>
  <si>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</si>
  <si>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</si>
  <si>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</si>
  <si>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</si>
  <si>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</si>
  <si>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</si>
  <si>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</si>
  <si>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</si>
  <si>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</si>
  <si>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</si>
  <si>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</si>
  <si>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</si>
  <si>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</si>
  <si>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</si>
  <si>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</si>
  <si>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</si>
  <si>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</si>
  <si>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</si>
  <si>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</si>
  <si>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</si>
  <si>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</si>
  <si>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</si>
  <si>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</si>
  <si>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</si>
  <si>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</si>
  <si>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</si>
  <si>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</si>
  <si>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</si>
  <si>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</si>
  <si>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</si>
  <si>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</si>
  <si>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</si>
  <si>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</si>
  <si>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</si>
  <si>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</si>
  <si>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</si>
  <si>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</si>
  <si>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</si>
  <si>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</si>
  <si>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</si>
  <si>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</si>
  <si>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</si>
  <si>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</si>
  <si>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</si>
  <si>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</si>
  <si>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</si>
  <si>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</si>
  <si>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</si>
  <si>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</si>
  <si>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</si>
  <si>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</si>
  <si>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</si>
  <si>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</si>
  <si>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</si>
  <si>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</si>
  <si>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</si>
  <si>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</si>
  <si>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</si>
  <si>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</si>
  <si>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</si>
  <si>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</si>
  <si>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</si>
  <si>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</si>
  <si>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</si>
  <si>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</si>
  <si>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</si>
  <si>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</si>
  <si>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</si>
  <si>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</si>
  <si>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</si>
  <si>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</si>
  <si>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</si>
  <si>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</si>
  <si>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</si>
  <si>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</si>
  <si>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</si>
  <si>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</si>
  <si>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</si>
  <si>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</si>
  <si>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</si>
  <si>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</si>
  <si>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</si>
  <si>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</si>
  <si>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</si>
  <si>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</si>
  <si>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</si>
  <si>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</si>
  <si>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</si>
  <si>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</si>
  <si>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</si>
  <si>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</si>
  <si>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</si>
  <si>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</si>
  <si>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</si>
  <si>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</si>
  <si>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</si>
  <si>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</si>
  <si>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</si>
  <si>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</si>
  <si>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</si>
  <si>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</si>
  <si>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</si>
  <si>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</si>
  <si>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</si>
  <si>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</si>
  <si>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</si>
  <si>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</si>
  <si>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</si>
  <si>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</si>
  <si>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</si>
  <si>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</si>
  <si>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</si>
  <si>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</si>
  <si>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</si>
  <si>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</si>
  <si>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</si>
  <si>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</si>
  <si>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</si>
  <si>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</si>
  <si>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</si>
  <si>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</si>
  <si>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</si>
  <si>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</si>
  <si>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</si>
  <si>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</si>
  <si>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</si>
  <si>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</si>
  <si>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</si>
  <si>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</si>
  <si>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</si>
  <si>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</si>
  <si>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</si>
  <si>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</si>
  <si>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</si>
  <si>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</si>
  <si>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</si>
  <si>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</si>
  <si>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</si>
  <si>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</si>
  <si>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</si>
  <si>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</si>
  <si>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</si>
  <si>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</si>
  <si>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</si>
  <si>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</si>
  <si>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</si>
  <si>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</si>
  <si>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</si>
  <si>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</si>
  <si>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</si>
  <si>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</si>
  <si>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</si>
  <si>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</si>
  <si>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</si>
  <si>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</si>
  <si>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</si>
  <si>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</si>
  <si>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</si>
  <si>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</si>
  <si>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</si>
  <si>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</si>
  <si>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</si>
  <si>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</si>
  <si>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</si>
  <si>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</si>
  <si>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</si>
  <si>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</si>
  <si>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</si>
  <si>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</si>
  <si>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</si>
  <si>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</si>
  <si>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</si>
  <si>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</si>
  <si>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</si>
  <si>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</si>
  <si>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</si>
  <si>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</si>
  <si>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</si>
  <si>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</si>
  <si>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</si>
  <si>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</si>
  <si>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</si>
  <si>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</si>
  <si>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</si>
  <si>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</si>
  <si>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</si>
  <si>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</si>
  <si>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</si>
  <si>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</si>
  <si>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</si>
  <si>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</si>
  <si>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</si>
  <si>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</si>
  <si>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</si>
  <si>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</si>
  <si>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</si>
  <si>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</si>
  <si>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</si>
  <si>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</si>
  <si>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</si>
  <si>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</si>
  <si>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</si>
  <si>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</si>
  <si>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</si>
  <si>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</si>
  <si>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</si>
  <si>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</si>
  <si>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</si>
  <si>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</si>
  <si>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</si>
  <si>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</si>
  <si>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</si>
  <si>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</si>
  <si>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</si>
  <si>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</si>
  <si>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</si>
  <si>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</si>
  <si>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</si>
  <si>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</si>
  <si>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</si>
  <si>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</si>
  <si>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</si>
  <si>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</si>
  <si>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</si>
  <si>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</si>
  <si>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</si>
  <si>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</si>
  <si>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</si>
  <si>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</si>
  <si>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</si>
  <si>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</si>
  <si>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</si>
  <si>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</si>
  <si>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</si>
  <si>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</si>
  <si>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</si>
  <si>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</si>
  <si>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</si>
  <si>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</si>
  <si>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</si>
  <si>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</si>
  <si>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</si>
  <si>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</si>
  <si>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</si>
  <si>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</si>
  <si>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</si>
  <si>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</si>
  <si>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</si>
  <si>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</si>
  <si>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</si>
  <si>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</si>
  <si>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</si>
  <si>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</si>
  <si>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</si>
  <si>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</si>
  <si>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</si>
  <si>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</si>
  <si>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</si>
  <si>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</si>
  <si>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</si>
  <si>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</si>
  <si>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</si>
  <si>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</si>
  <si>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</si>
  <si>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</si>
  <si>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</si>
  <si>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</si>
  <si>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</si>
  <si>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</si>
  <si>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</si>
  <si>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</si>
  <si>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</si>
  <si>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</si>
  <si>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</si>
  <si>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</si>
  <si>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</si>
  <si>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</si>
  <si>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</si>
  <si>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</si>
  <si>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</si>
  <si>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</si>
  <si>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</si>
  <si>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</si>
  <si>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</si>
  <si>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</si>
  <si>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</si>
  <si>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</si>
  <si>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</si>
  <si>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</si>
  <si>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</si>
  <si>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</si>
  <si>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</si>
  <si>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</si>
  <si>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</si>
  <si>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</si>
  <si>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</si>
  <si>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</si>
  <si>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</si>
  <si>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</si>
  <si>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</si>
  <si>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</si>
  <si>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</si>
  <si>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</si>
  <si>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</si>
  <si>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</si>
  <si>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</si>
  <si>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</si>
  <si>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</si>
  <si>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</si>
  <si>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</si>
  <si>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</si>
  <si>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</si>
  <si>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</si>
  <si>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</si>
  <si>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</si>
  <si>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</si>
  <si>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</si>
  <si>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</si>
  <si>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</si>
  <si>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</si>
  <si>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</si>
  <si>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</si>
  <si>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</si>
  <si>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</si>
  <si>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</si>
  <si>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</si>
  <si>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</si>
  <si>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</si>
  <si>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</si>
  <si>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</si>
  <si>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</si>
  <si>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</si>
  <si>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</si>
  <si>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</si>
  <si>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</si>
  <si>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</si>
  <si>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</si>
  <si>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</si>
  <si>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</si>
  <si>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</si>
  <si>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</si>
  <si>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</si>
  <si>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</si>
  <si>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</si>
  <si>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</si>
  <si>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</si>
  <si>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</si>
  <si>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</si>
  <si>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</si>
  <si>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</si>
  <si>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</si>
  <si>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</si>
  <si>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</si>
  <si>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</si>
  <si>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</si>
  <si>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</si>
  <si>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</si>
  <si>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</si>
  <si>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</si>
  <si>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</si>
  <si>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</si>
  <si>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</si>
  <si>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</si>
  <si>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</si>
  <si>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</si>
  <si>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</si>
  <si>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</si>
  <si>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</si>
  <si>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</si>
  <si>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</si>
  <si>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</si>
  <si>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</si>
  <si>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</si>
  <si>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</si>
  <si>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</si>
  <si>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</si>
  <si>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</si>
  <si>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</si>
  <si>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</si>
  <si>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</si>
  <si>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</si>
  <si>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</si>
  <si>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</si>
  <si>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</si>
  <si>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</si>
  <si>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</si>
  <si>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</si>
  <si>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</si>
  <si>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</si>
  <si>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</si>
  <si>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</si>
  <si>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</si>
  <si>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</si>
  <si>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</si>
  <si>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</si>
  <si>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</si>
  <si>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</si>
  <si>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</si>
  <si>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</si>
  <si>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</si>
  <si>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</si>
  <si>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</si>
  <si>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</si>
  <si>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</si>
  <si>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</si>
  <si>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</si>
  <si>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</si>
  <si>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</si>
  <si>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</si>
  <si>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</si>
  <si>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</si>
  <si>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</si>
  <si>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</si>
  <si>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</si>
  <si>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</si>
  <si>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</si>
  <si>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</si>
  <si>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</si>
  <si>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</si>
  <si>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</si>
  <si>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</si>
  <si>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</si>
  <si>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</si>
  <si>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</si>
  <si>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</si>
  <si>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</si>
  <si>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</si>
  <si>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</si>
  <si>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</si>
  <si>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</si>
  <si>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</si>
  <si>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</si>
  <si>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</si>
  <si>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</si>
  <si>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</si>
  <si>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</si>
  <si>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</si>
  <si>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</si>
  <si>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</si>
  <si>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</si>
  <si>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</si>
  <si>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</si>
  <si>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</si>
  <si>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</si>
  <si>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</si>
  <si>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</si>
  <si>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</si>
  <si>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</si>
  <si>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</si>
  <si>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</si>
  <si>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</si>
  <si>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</si>
  <si>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</si>
  <si>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</si>
  <si>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</si>
  <si>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</si>
  <si>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</si>
  <si>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</si>
  <si>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</si>
  <si>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</si>
  <si>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</si>
  <si>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</si>
  <si>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</si>
  <si>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</si>
  <si>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</si>
  <si>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</si>
  <si>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</si>
  <si>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</si>
  <si>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</si>
  <si>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</si>
  <si>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</si>
  <si>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</si>
  <si>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</si>
  <si>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</si>
  <si>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</si>
  <si>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</si>
  <si>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</si>
  <si>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</si>
  <si>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</si>
  <si>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</si>
  <si>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</si>
  <si>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</si>
  <si>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</si>
  <si>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</si>
  <si>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</si>
  <si>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</si>
  <si>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</si>
  <si>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</si>
  <si>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</si>
  <si>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</si>
  <si>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</si>
  <si>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</si>
  <si>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</si>
  <si>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</si>
  <si>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</si>
  <si>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</si>
  <si>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</si>
  <si>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</si>
  <si>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</si>
  <si>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</si>
  <si>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</si>
  <si>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</si>
  <si>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</si>
  <si>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</si>
  <si>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</si>
  <si>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</si>
  <si>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</si>
  <si>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</si>
  <si>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</si>
  <si>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</si>
  <si>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</si>
  <si>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</si>
  <si>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</si>
  <si>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</si>
  <si>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</si>
  <si>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</si>
  <si>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</si>
  <si>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</si>
  <si>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</si>
  <si>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</si>
  <si>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</si>
  <si>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</si>
  <si>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</si>
  <si>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</si>
  <si>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</si>
  <si>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</si>
  <si>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</si>
  <si>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</si>
  <si>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</si>
  <si>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</si>
  <si>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</si>
  <si>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</si>
  <si>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</si>
  <si>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</si>
  <si>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</si>
  <si>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</si>
  <si>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</si>
  <si>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</si>
  <si>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</si>
  <si>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</si>
  <si>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</si>
  <si>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</si>
  <si>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</si>
  <si>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</si>
  <si>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</si>
  <si>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</si>
  <si>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</si>
  <si>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</si>
  <si>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</si>
  <si>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</si>
  <si>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</si>
  <si>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</si>
  <si>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</si>
  <si>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</si>
  <si>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</si>
  <si>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</si>
  <si>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</si>
  <si>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</si>
  <si>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</si>
  <si>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</si>
  <si>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</si>
  <si>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</si>
  <si>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</si>
  <si>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</si>
  <si>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</si>
  <si>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</si>
  <si>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</si>
  <si>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</si>
  <si>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</si>
  <si>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</si>
  <si>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</si>
  <si>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</si>
  <si>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</si>
  <si>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</si>
  <si>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</si>
  <si>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</si>
  <si>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</si>
  <si>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</si>
  <si>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</si>
  <si>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</si>
  <si>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</si>
  <si>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</si>
  <si>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</si>
  <si>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</si>
  <si>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</si>
  <si>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</si>
  <si>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</si>
  <si>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</si>
  <si>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</si>
  <si>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</si>
  <si>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</si>
  <si>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</si>
  <si>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</si>
  <si>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</si>
  <si>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</si>
  <si>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</si>
  <si>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</si>
  <si>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</si>
  <si>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</si>
  <si>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</si>
  <si>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</si>
  <si>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</si>
  <si>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</si>
  <si>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</si>
  <si>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</si>
  <si>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</si>
  <si>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</si>
  <si>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</si>
  <si>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</si>
  <si>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</si>
  <si>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</si>
  <si>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</si>
  <si>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</si>
  <si>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</si>
  <si>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</si>
  <si>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</si>
  <si>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</si>
  <si>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</si>
  <si>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</si>
  <si>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</si>
  <si>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</si>
  <si>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</si>
  <si>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</si>
  <si>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</si>
  <si>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</si>
  <si>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</si>
  <si>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</si>
  <si>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</si>
  <si>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</si>
  <si>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</si>
  <si>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</si>
  <si>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</si>
  <si>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</si>
  <si>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</si>
  <si>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</si>
  <si>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</si>
  <si>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</si>
  <si>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</si>
  <si>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</si>
  <si>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</si>
  <si>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</si>
  <si>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</si>
  <si>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</si>
  <si>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</si>
  <si>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</si>
  <si>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</si>
  <si>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</si>
  <si>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</si>
  <si>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</si>
  <si>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</si>
  <si>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</si>
  <si>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</si>
  <si>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</si>
  <si>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</si>
  <si>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</si>
  <si>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</si>
  <si>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</si>
  <si>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</si>
  <si>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</si>
  <si>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</si>
  <si>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</si>
  <si>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</si>
  <si>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</si>
  <si>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</si>
  <si>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</si>
  <si>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</si>
  <si>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</si>
  <si>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</si>
  <si>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</si>
  <si>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</si>
  <si>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</si>
  <si>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</si>
  <si>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</si>
  <si>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</si>
  <si>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</si>
  <si>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</si>
  <si>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</si>
  <si>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</si>
  <si>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</si>
  <si>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</si>
  <si>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</si>
  <si>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</si>
  <si>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</si>
  <si>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</si>
  <si>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</si>
  <si>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</si>
  <si>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</si>
  <si>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</si>
  <si>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</si>
  <si>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</si>
  <si>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</si>
  <si>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</si>
  <si>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</si>
  <si>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</si>
  <si>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</si>
  <si>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</si>
  <si>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</si>
  <si>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</si>
  <si>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</si>
  <si>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</si>
  <si>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</si>
  <si>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</si>
  <si>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</si>
  <si>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</si>
  <si>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</si>
  <si>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</si>
  <si>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</si>
  <si>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</si>
  <si>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</si>
  <si>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</si>
  <si>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</si>
  <si>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</si>
  <si>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</si>
  <si>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</si>
  <si>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</si>
  <si>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</si>
  <si>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</si>
  <si>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</si>
  <si>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</si>
  <si>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</si>
  <si>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</si>
  <si>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</si>
  <si>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</si>
  <si>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</si>
  <si>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</si>
  <si>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</si>
  <si>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</si>
  <si>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</si>
  <si>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</si>
  <si>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</si>
  <si>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</si>
  <si>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</si>
  <si>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</si>
  <si>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</si>
  <si>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</si>
  <si>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</si>
  <si>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</si>
  <si>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</si>
  <si>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</si>
  <si>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</si>
  <si>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</si>
  <si>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</si>
  <si>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</si>
  <si>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</si>
  <si>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</si>
  <si>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</si>
  <si>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</si>
  <si>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</si>
  <si>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</si>
  <si>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</si>
  <si>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</si>
  <si>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</si>
  <si>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</si>
  <si>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</si>
  <si>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</si>
  <si>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</si>
  <si>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</si>
  <si>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</si>
  <si>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</si>
  <si>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</si>
  <si>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</si>
  <si>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</si>
  <si>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</si>
  <si>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</si>
  <si>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</si>
  <si>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</si>
  <si>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</si>
  <si>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</si>
  <si>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</si>
  <si>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</si>
  <si>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</si>
  <si>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</si>
  <si>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</si>
  <si>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</si>
  <si>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</si>
  <si>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</si>
  <si>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</si>
  <si>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</si>
  <si>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</si>
  <si>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</si>
  <si>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</si>
  <si>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</si>
  <si>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</si>
  <si>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</si>
  <si>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</si>
  <si>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</si>
  <si>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</si>
  <si>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</si>
  <si>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</si>
  <si>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</si>
  <si>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</si>
  <si>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</si>
  <si>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</si>
  <si>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</si>
  <si>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</si>
  <si>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</si>
  <si>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</si>
  <si>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</si>
  <si>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</si>
  <si>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</si>
  <si>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</si>
  <si>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</si>
  <si>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</si>
  <si>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</si>
  <si>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</si>
  <si>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</si>
  <si>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</si>
  <si>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</si>
  <si>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</si>
  <si>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</si>
  <si>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</si>
  <si>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</si>
  <si>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</si>
  <si>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</si>
  <si>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</si>
  <si>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</si>
  <si>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</si>
  <si>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</si>
  <si>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</si>
  <si>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</si>
  <si>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</si>
  <si>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</si>
  <si>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</si>
  <si>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</si>
  <si>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</si>
  <si>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</si>
  <si>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</si>
  <si>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</si>
  <si>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</si>
  <si>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</si>
  <si>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</si>
  <si>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</si>
  <si>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</si>
  <si>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</si>
  <si>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</si>
  <si>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</si>
  <si>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</si>
  <si>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</si>
  <si>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</si>
  <si>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</si>
  <si>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</si>
  <si>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</si>
  <si>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</si>
  <si>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</si>
  <si>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</si>
  <si>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</si>
  <si>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</si>
  <si>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</si>
  <si>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</si>
  <si>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</si>
  <si>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</si>
  <si>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</si>
  <si>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</si>
  <si>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</si>
  <si>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</si>
  <si>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</si>
  <si>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</si>
  <si>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</si>
  <si>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</si>
  <si>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</si>
  <si>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</si>
  <si>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</si>
  <si>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</si>
  <si>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</si>
  <si>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</si>
  <si>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</si>
  <si>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</si>
  <si>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</si>
  <si>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</si>
  <si>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</si>
  <si>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</si>
  <si>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</si>
  <si>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</si>
  <si>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</si>
  <si>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</si>
  <si>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</si>
  <si>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</si>
  <si>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</si>
  <si>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</si>
  <si>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</si>
  <si>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</si>
  <si>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</si>
  <si>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</si>
  <si>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</si>
  <si>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</si>
  <si>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</si>
  <si>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</si>
  <si>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</si>
  <si>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</si>
  <si>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</si>
  <si>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</si>
  <si>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</si>
  <si>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</si>
  <si>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</si>
  <si>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</si>
  <si>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</si>
  <si>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</si>
  <si>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</si>
  <si>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</si>
  <si>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</si>
  <si>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</si>
  <si>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</si>
  <si>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</si>
  <si>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</si>
  <si>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</si>
  <si>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</si>
  <si>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</si>
  <si>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</si>
  <si>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</si>
  <si>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</si>
  <si>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</si>
  <si>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</si>
  <si>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</si>
  <si>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</si>
  <si>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</si>
  <si>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</si>
  <si>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</si>
  <si>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</si>
  <si>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</si>
  <si>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</si>
  <si>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</si>
  <si>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</si>
  <si>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</si>
  <si>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</si>
  <si>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</si>
  <si>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</si>
  <si>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</si>
  <si>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</si>
  <si>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</si>
  <si>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</si>
  <si>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</si>
  <si>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</si>
  <si>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</si>
  <si>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</si>
  <si>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</si>
  <si>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</si>
  <si>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</si>
  <si>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</si>
  <si>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</si>
  <si>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</si>
  <si>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</si>
  <si>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</si>
  <si>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</si>
  <si>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</si>
  <si>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</si>
  <si>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</si>
  <si>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</si>
  <si>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</si>
  <si>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</si>
  <si>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</si>
  <si>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</si>
  <si>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</si>
  <si>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</si>
  <si>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</si>
  <si>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</si>
  <si>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</si>
  <si>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</si>
  <si>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</si>
  <si>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</si>
  <si>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</si>
  <si>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</si>
  <si>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</si>
  <si>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</si>
  <si>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</si>
  <si>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</si>
  <si>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</si>
  <si>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</si>
  <si>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</si>
  <si>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</si>
  <si>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</si>
  <si>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</si>
  <si>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</si>
  <si>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</si>
  <si>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</si>
  <si>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</si>
  <si>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</si>
  <si>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</si>
  <si>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</si>
  <si>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</si>
  <si>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</si>
  <si>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</si>
  <si>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</si>
  <si>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</si>
  <si>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</si>
  <si>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</si>
  <si>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</si>
  <si>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</si>
  <si>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</si>
  <si>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</si>
  <si>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</si>
  <si>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</si>
  <si>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</si>
  <si>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</si>
  <si>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</si>
  <si>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</si>
  <si>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</si>
  <si>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</si>
  <si>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</si>
  <si>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</si>
  <si>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</si>
  <si>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</si>
  <si>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</si>
  <si>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</si>
  <si>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</si>
  <si>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</si>
  <si>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</si>
  <si>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</si>
  <si>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</si>
  <si>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</si>
  <si>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</si>
  <si>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</si>
  <si>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</si>
  <si>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</si>
  <si>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</si>
  <si>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</si>
  <si>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</si>
  <si>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</si>
  <si>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</si>
  <si>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</si>
  <si>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</si>
  <si>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</si>
  <si>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</si>
  <si>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</si>
  <si>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</si>
  <si>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</si>
  <si>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</si>
  <si>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</si>
  <si>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</si>
  <si>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</si>
  <si>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</si>
  <si>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</si>
  <si>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</si>
  <si>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</si>
  <si>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</si>
  <si>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</si>
  <si>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</si>
  <si>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</si>
  <si>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</si>
  <si>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</si>
  <si>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</si>
  <si>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</si>
  <si>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</si>
  <si>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</si>
  <si>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</si>
  <si>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</si>
  <si>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</si>
  <si>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</si>
  <si>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</si>
  <si>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</si>
  <si>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</si>
  <si>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</si>
  <si>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</si>
  <si>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</si>
  <si>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</si>
  <si>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</si>
  <si>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</si>
  <si>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</si>
  <si>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</si>
  <si>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</si>
  <si>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</si>
  <si>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</si>
  <si>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</si>
  <si>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</si>
  <si>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</si>
  <si>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</si>
  <si>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</si>
  <si>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</si>
  <si>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</si>
  <si>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</si>
  <si>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</si>
  <si>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</si>
  <si>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</si>
  <si>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</si>
  <si>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</si>
  <si>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</si>
  <si>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</si>
  <si>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</si>
  <si>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</si>
  <si>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</si>
  <si>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</si>
  <si>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</si>
  <si>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</si>
  <si>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</si>
  <si>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</si>
  <si>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</si>
  <si>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</si>
  <si>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</si>
  <si>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</si>
  <si>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</si>
  <si>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</si>
  <si>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</si>
  <si>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</si>
  <si>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</si>
  <si>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</si>
  <si>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</si>
  <si>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</si>
  <si>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</si>
  <si>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</si>
  <si>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</si>
  <si>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</si>
  <si>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</si>
  <si>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</si>
  <si>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</si>
  <si>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</si>
  <si>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</si>
  <si>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</si>
  <si>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</si>
  <si>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</si>
  <si>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</si>
  <si>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</si>
  <si>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</si>
  <si>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</si>
  <si>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</si>
  <si>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</si>
  <si>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</si>
  <si>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</si>
  <si>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</si>
  <si>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</si>
  <si>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</si>
  <si>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</si>
  <si>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</si>
  <si>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</si>
  <si>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</si>
  <si>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</si>
  <si>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</si>
  <si>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</si>
  <si>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</si>
  <si>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</si>
  <si>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</si>
  <si>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</si>
  <si>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</si>
  <si>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</si>
  <si>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</si>
  <si>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</si>
  <si>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</si>
  <si>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</si>
  <si>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</si>
  <si>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</si>
  <si>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</si>
  <si>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</si>
  <si>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</si>
  <si>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</si>
  <si>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</si>
  <si>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</si>
  <si>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</si>
  <si>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</si>
  <si>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</si>
  <si>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</si>
  <si>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</si>
  <si>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</si>
  <si>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</si>
  <si>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</si>
  <si>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</si>
  <si>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</si>
  <si>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</si>
  <si>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</si>
  <si>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</si>
  <si>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</si>
  <si>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</si>
  <si>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</si>
  <si>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</si>
  <si>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</si>
  <si>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</si>
  <si>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</si>
  <si>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</si>
  <si>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</si>
  <si>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</si>
  <si>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</si>
  <si>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</si>
  <si>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</si>
  <si>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</si>
  <si>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</si>
  <si>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</si>
  <si>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</si>
  <si>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</si>
  <si>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</si>
  <si>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</si>
  <si>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</si>
  <si>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</si>
  <si>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</si>
  <si>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</si>
  <si>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</si>
  <si>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</si>
  <si>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</si>
  <si>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</si>
  <si>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</si>
  <si>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</si>
  <si>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</si>
  <si>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</si>
  <si>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</si>
  <si>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</si>
  <si>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</si>
  <si>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</si>
  <si>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</si>
  <si>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</si>
  <si>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</si>
  <si>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</si>
  <si>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</si>
  <si>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</si>
  <si>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</si>
  <si>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</si>
  <si>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</si>
  <si>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</si>
  <si>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</si>
  <si>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</si>
  <si>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</si>
  <si>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</si>
  <si>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</si>
  <si>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</si>
  <si>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</si>
  <si>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</si>
  <si>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</si>
  <si>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</si>
  <si>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</si>
  <si>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</si>
  <si>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</si>
  <si>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</si>
  <si>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</si>
  <si>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</si>
  <si>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</si>
  <si>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</si>
  <si>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</si>
  <si>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</si>
  <si>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</si>
  <si>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</si>
  <si>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</si>
  <si>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</si>
  <si>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</si>
  <si>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</si>
  <si>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</si>
  <si>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</si>
  <si>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</si>
  <si>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</si>
  <si>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</si>
  <si>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</si>
  <si>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</si>
  <si>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</si>
  <si>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</si>
  <si>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</si>
  <si>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</si>
  <si>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</si>
  <si>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</si>
  <si>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</si>
  <si>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</si>
  <si>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</si>
  <si>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</si>
  <si>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</si>
  <si>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</si>
  <si>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</si>
  <si>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</si>
  <si>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</si>
  <si>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</si>
  <si>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</si>
  <si>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</si>
  <si>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</si>
  <si>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</si>
  <si>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</si>
  <si>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</si>
  <si>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</si>
  <si>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</si>
  <si>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</si>
  <si>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</si>
  <si>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</si>
  <si>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</si>
  <si>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</si>
  <si>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</si>
  <si>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</si>
  <si>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</si>
  <si>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</si>
  <si>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</si>
  <si>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</si>
  <si>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</si>
  <si>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</si>
  <si>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</si>
  <si>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</si>
  <si>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</si>
  <si>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</si>
  <si>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</si>
  <si>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</si>
  <si>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</si>
  <si>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</si>
  <si>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</si>
  <si>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</si>
  <si>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</si>
  <si>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</si>
  <si>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</si>
  <si>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</si>
  <si>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</si>
  <si>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</si>
  <si>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</si>
  <si>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</si>
  <si>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</si>
  <si>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</si>
  <si>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</si>
  <si>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</si>
  <si>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</si>
  <si>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</si>
  <si>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</si>
  <si>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</si>
  <si>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</si>
  <si>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</si>
  <si>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</si>
  <si>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</si>
  <si>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</si>
  <si>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</si>
  <si>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</si>
  <si>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</si>
  <si>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</si>
  <si>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</si>
  <si>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</si>
  <si>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</si>
  <si>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</si>
  <si>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</si>
  <si>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</si>
  <si>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</si>
  <si>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</si>
  <si>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</si>
  <si>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</si>
  <si>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</si>
  <si>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</si>
  <si>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</si>
  <si>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</si>
  <si>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</si>
  <si>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</si>
  <si>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</si>
  <si>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</si>
  <si>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</si>
  <si>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</si>
  <si>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</si>
  <si>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</si>
  <si>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</si>
  <si>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</si>
  <si>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</si>
  <si>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</si>
  <si>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</si>
  <si>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</si>
  <si>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</si>
  <si>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</si>
  <si>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</si>
  <si>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</si>
  <si>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</si>
  <si>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</si>
  <si>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</si>
  <si>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</si>
  <si>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</si>
  <si>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</si>
  <si>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</si>
  <si>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</si>
  <si>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</si>
  <si>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</si>
  <si>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</si>
  <si>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</si>
  <si>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</si>
  <si>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</si>
  <si>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</si>
  <si>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</si>
  <si>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</si>
  <si>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</si>
  <si>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</si>
  <si>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</si>
  <si>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</si>
  <si>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</si>
  <si>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</si>
  <si>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</si>
  <si>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</si>
  <si>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</si>
  <si>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</si>
  <si>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</si>
  <si>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</si>
  <si>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</si>
  <si>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</si>
  <si>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</si>
  <si>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</si>
  <si>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</si>
  <si>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</si>
  <si>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</si>
  <si>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</si>
  <si>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</si>
  <si>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</si>
  <si>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</si>
  <si>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</si>
  <si>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</si>
  <si>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</si>
  <si>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</si>
  <si>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</si>
  <si>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</si>
  <si>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</si>
  <si>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</si>
  <si>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</si>
  <si>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</si>
  <si>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</si>
  <si>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</si>
  <si>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</si>
  <si>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</si>
  <si>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</si>
  <si>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</si>
  <si>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</si>
  <si>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</si>
  <si>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</si>
  <si>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</si>
  <si>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</si>
  <si>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</si>
  <si>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</si>
  <si>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</si>
  <si>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</si>
  <si>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</si>
  <si>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</si>
  <si>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</si>
  <si>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</si>
  <si>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</si>
  <si>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</si>
  <si>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</si>
  <si>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</si>
  <si>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</si>
  <si>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</si>
  <si>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</si>
  <si>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</si>
  <si>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</si>
  <si>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</si>
  <si>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</si>
  <si>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</si>
  <si>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</si>
  <si>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</si>
  <si>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</si>
  <si>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</si>
  <si>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</si>
  <si>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</si>
  <si>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</si>
  <si>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</si>
  <si>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</si>
  <si>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</si>
  <si>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</si>
  <si>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</si>
  <si>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</si>
  <si>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</si>
  <si>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</si>
  <si>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</si>
  <si>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</si>
  <si>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</si>
  <si>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</si>
  <si>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</si>
  <si>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</si>
  <si>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</si>
  <si>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</si>
  <si>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</si>
  <si>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</si>
  <si>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</si>
  <si>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</si>
  <si>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</si>
  <si>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</si>
  <si>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</si>
  <si>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</si>
  <si>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</si>
  <si>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</si>
  <si>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</si>
  <si>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</si>
  <si>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</si>
  <si>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</si>
  <si>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</si>
  <si>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</si>
  <si>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</si>
  <si>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</si>
  <si>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</si>
  <si>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</si>
  <si>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</si>
  <si>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</si>
  <si>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</si>
  <si>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</si>
  <si>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</si>
  <si>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</si>
  <si>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</si>
  <si>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</si>
  <si>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</si>
  <si>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</si>
  <si>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</si>
  <si>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</si>
  <si>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</si>
  <si>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</si>
  <si>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</si>
  <si>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</si>
  <si>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</si>
  <si>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</si>
  <si>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</si>
  <si>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</si>
  <si>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</si>
  <si>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</si>
  <si>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</si>
  <si>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</si>
  <si>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</si>
  <si>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</si>
  <si>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</si>
  <si>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</si>
  <si>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</si>
  <si>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</si>
  <si>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</si>
  <si>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</si>
  <si>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</si>
  <si>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</si>
  <si>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</si>
  <si>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</si>
  <si>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</si>
  <si>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</si>
  <si>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</si>
  <si>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</si>
  <si>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</si>
  <si>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</si>
  <si>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</si>
  <si>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</si>
  <si>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</si>
  <si>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</si>
  <si>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</si>
  <si>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</si>
  <si>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</si>
  <si>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</si>
  <si>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</si>
  <si>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</si>
  <si>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</si>
  <si>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</si>
  <si>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</si>
  <si>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</si>
  <si>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</si>
  <si>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</si>
  <si>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</si>
  <si>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</si>
  <si>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</si>
  <si>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</si>
  <si>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</si>
  <si>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</si>
  <si>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</si>
  <si>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</si>
  <si>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</si>
  <si>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</si>
  <si>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</si>
  <si>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</si>
  <si>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</si>
  <si>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</si>
  <si>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</si>
  <si>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</si>
  <si>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</si>
  <si>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</si>
  <si>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</si>
  <si>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</si>
  <si>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</si>
  <si>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</si>
  <si>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</si>
  <si>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</si>
  <si>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</si>
  <si>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</si>
  <si>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</si>
  <si>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</si>
  <si>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</si>
  <si>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</si>
  <si>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</si>
  <si>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</si>
  <si>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</si>
  <si>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</si>
  <si>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</si>
  <si>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</si>
  <si>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</si>
  <si>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</si>
  <si>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</si>
  <si>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</si>
  <si>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</si>
  <si>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</si>
  <si>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</si>
  <si>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</si>
  <si>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</si>
  <si>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</si>
  <si>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</si>
  <si>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</si>
  <si>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</si>
  <si>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</si>
  <si>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</si>
  <si>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</si>
  <si>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</si>
  <si>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</si>
  <si>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</si>
  <si>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</si>
  <si>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</si>
  <si>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</si>
  <si>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</si>
  <si>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</si>
  <si>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</si>
  <si>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</si>
  <si>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</si>
  <si>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</si>
  <si>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</si>
  <si>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</si>
  <si>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</si>
  <si>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</si>
  <si>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</si>
  <si>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</si>
  <si>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</si>
  <si>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</si>
  <si>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</si>
  <si>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</si>
  <si>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</si>
  <si>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</si>
  <si>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</si>
  <si>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</si>
  <si>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</si>
  <si>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</si>
  <si>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</si>
  <si>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</si>
  <si>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</si>
  <si>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</si>
  <si>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</si>
  <si>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</si>
  <si>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</si>
  <si>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</si>
  <si>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</si>
  <si>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</si>
  <si>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</si>
  <si>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</si>
  <si>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</si>
  <si>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</si>
  <si>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</si>
  <si>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</si>
  <si>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</si>
  <si>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</si>
  <si>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</si>
  <si>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</si>
  <si>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</si>
  <si>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</si>
  <si>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</si>
  <si>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</si>
  <si>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</si>
  <si>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</si>
  <si>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</si>
  <si>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</si>
  <si>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</si>
  <si>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</si>
  <si>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</si>
  <si>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</si>
  <si>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</si>
  <si>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</si>
  <si>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</si>
  <si>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</si>
  <si>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</si>
  <si>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</si>
  <si>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</si>
  <si>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</si>
  <si>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</si>
  <si>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</si>
  <si>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</si>
  <si>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</si>
  <si>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</si>
  <si>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</si>
  <si>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</si>
  <si>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</si>
  <si>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</si>
  <si>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</si>
  <si>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</si>
  <si>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</si>
  <si>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</si>
  <si>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</si>
  <si>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</si>
  <si>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</si>
  <si>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</si>
  <si>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</si>
  <si>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</si>
  <si>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</si>
  <si>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</si>
  <si>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</si>
  <si>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</si>
  <si>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</si>
  <si>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</si>
  <si>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</si>
  <si>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</si>
  <si>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</si>
  <si>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</si>
  <si>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</si>
  <si>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</si>
  <si>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</si>
  <si>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</si>
  <si>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</si>
  <si>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</si>
  <si>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</si>
  <si>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</si>
  <si>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</si>
  <si>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</si>
  <si>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</si>
  <si>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</si>
  <si>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</si>
  <si>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</si>
  <si>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</si>
  <si>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</si>
  <si>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</si>
  <si>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</si>
  <si>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</si>
  <si>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</si>
  <si>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</si>
  <si>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</si>
  <si>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</si>
  <si>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</si>
  <si>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</si>
  <si>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</si>
  <si>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</si>
  <si>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</si>
  <si>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</si>
  <si>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</si>
  <si>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</si>
  <si>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</si>
  <si>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</si>
  <si>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</si>
  <si>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</si>
  <si>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</si>
  <si>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</si>
  <si>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</si>
  <si>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</si>
  <si>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</si>
  <si>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</si>
  <si>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</si>
  <si>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</si>
  <si>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</si>
  <si>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</si>
  <si>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</si>
  <si>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</si>
  <si>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</si>
  <si>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</si>
  <si>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</si>
  <si>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</si>
  <si>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</si>
  <si>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</si>
  <si>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</si>
  <si>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</si>
  <si>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</si>
  <si>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</si>
  <si>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</si>
  <si>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</si>
  <si>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</si>
  <si>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</si>
  <si>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</si>
  <si>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</si>
  <si>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</si>
  <si>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</si>
  <si>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</si>
  <si>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</si>
  <si>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</si>
  <si>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</si>
  <si>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</si>
  <si>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</si>
  <si>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</si>
  <si>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</si>
  <si>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</si>
  <si>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</si>
  <si>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</si>
  <si>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</si>
  <si>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</si>
  <si>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</si>
  <si>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</si>
  <si>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</si>
  <si>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</si>
  <si>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</si>
  <si>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</si>
  <si>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</si>
  <si>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</si>
  <si>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</si>
  <si>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</si>
  <si>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</si>
  <si>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</si>
  <si>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</si>
  <si>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</si>
  <si>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</si>
  <si>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</si>
  <si>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</si>
  <si>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</si>
  <si>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</si>
  <si>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</si>
  <si>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</si>
  <si>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</si>
  <si>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</si>
  <si>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</si>
  <si>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</si>
  <si>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</si>
  <si>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</si>
  <si>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</si>
  <si>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</si>
  <si>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</si>
  <si>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</si>
  <si>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</si>
  <si>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</si>
  <si>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</si>
  <si>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</si>
  <si>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</si>
  <si>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</si>
  <si>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</si>
  <si>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</si>
  <si>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</si>
  <si>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</si>
  <si>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</si>
  <si>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</si>
  <si>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</si>
  <si>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</si>
  <si>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</si>
  <si>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</si>
  <si>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</si>
  <si>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</si>
  <si>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</si>
  <si>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</si>
  <si>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</si>
  <si>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</si>
  <si>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</si>
  <si>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</si>
  <si>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</si>
  <si>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</si>
  <si>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</si>
  <si>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</si>
  <si>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</si>
  <si>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</si>
  <si>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</si>
  <si>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</si>
  <si>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</si>
  <si>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</si>
  <si>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</si>
  <si>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</si>
  <si>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</si>
  <si>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</si>
  <si>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</si>
  <si>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</si>
  <si>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</si>
  <si>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</si>
  <si>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</si>
  <si>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</si>
  <si>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</si>
  <si>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</si>
  <si>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</si>
  <si>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</si>
  <si>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</si>
  <si>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</si>
  <si>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</si>
  <si>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</si>
  <si>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</si>
  <si>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</si>
  <si>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</si>
  <si>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</si>
  <si>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</si>
  <si>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</si>
  <si>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</si>
  <si>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</si>
  <si>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</si>
  <si>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</si>
  <si>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</si>
  <si>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</si>
  <si>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</si>
  <si>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</si>
  <si>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</si>
  <si>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</si>
  <si>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</si>
  <si>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</si>
  <si>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</si>
  <si>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</si>
  <si>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</si>
  <si>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</si>
  <si>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</si>
  <si>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</si>
  <si>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</si>
  <si>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</si>
  <si>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</si>
  <si>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</si>
  <si>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</si>
  <si>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</si>
  <si>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</si>
  <si>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</si>
  <si>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</si>
  <si>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</si>
  <si>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</si>
  <si>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</si>
  <si>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</si>
  <si>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</si>
  <si>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</si>
  <si>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</si>
  <si>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</si>
  <si>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</si>
  <si>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</si>
  <si>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</si>
  <si>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</si>
  <si>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</si>
  <si>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</si>
  <si>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</si>
  <si>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</si>
  <si>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</si>
  <si>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</si>
  <si>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</si>
  <si>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</si>
  <si>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</si>
  <si>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</si>
  <si>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</si>
  <si>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</si>
  <si>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</si>
  <si>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</si>
  <si>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</si>
  <si>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</si>
  <si>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</si>
  <si>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</si>
  <si>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</si>
  <si>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</si>
  <si>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</si>
  <si>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</si>
  <si>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</si>
  <si>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</si>
  <si>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</si>
  <si>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</si>
  <si>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</si>
  <si>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</si>
  <si>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</si>
  <si>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</si>
  <si>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</si>
  <si>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</si>
  <si>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</si>
  <si>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</si>
  <si>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</si>
  <si>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</si>
  <si>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</si>
  <si>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</si>
  <si>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</si>
  <si>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</si>
  <si>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</si>
  <si>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</si>
  <si>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</si>
  <si>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</si>
  <si>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</si>
  <si>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</si>
  <si>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</si>
  <si>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</si>
  <si>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</si>
  <si>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</si>
  <si>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</si>
  <si>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</si>
  <si>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</si>
  <si>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</si>
  <si>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</si>
  <si>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</si>
  <si>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</si>
  <si>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</si>
  <si>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</si>
  <si>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</si>
  <si>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</si>
  <si>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</si>
  <si>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</si>
  <si>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</si>
  <si>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</si>
  <si>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</si>
  <si>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</si>
  <si>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</si>
  <si>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</si>
  <si>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</si>
  <si>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</si>
  <si>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</si>
  <si>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</si>
  <si>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</si>
  <si>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</si>
  <si>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</si>
  <si>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</si>
  <si>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</si>
  <si>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</si>
  <si>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</si>
  <si>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</si>
  <si>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</si>
  <si>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</si>
  <si>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</si>
  <si>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</si>
  <si>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</si>
  <si>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</si>
  <si>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</si>
  <si>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</si>
  <si>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</si>
  <si>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</si>
  <si>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</si>
  <si>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</si>
  <si>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</si>
  <si>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</si>
  <si>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</si>
  <si>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</si>
  <si>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</si>
  <si>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</si>
  <si>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</si>
  <si>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</si>
  <si>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</si>
  <si>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</si>
  <si>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</si>
  <si>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</si>
  <si>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</si>
  <si>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</si>
  <si>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</si>
  <si>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</si>
  <si>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</si>
  <si>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</si>
  <si>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</si>
  <si>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</si>
  <si>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</si>
  <si>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</si>
  <si>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</si>
  <si>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</si>
  <si>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</si>
  <si>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</si>
  <si>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</si>
  <si>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</si>
  <si>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</si>
  <si>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</si>
  <si>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</si>
  <si>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</si>
  <si>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</si>
  <si>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</si>
  <si>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</si>
  <si>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</si>
  <si>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</si>
  <si>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</si>
  <si>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</si>
  <si>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</si>
  <si>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</si>
  <si>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</si>
  <si>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</si>
  <si>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</si>
  <si>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</si>
  <si>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</si>
  <si>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</si>
  <si>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</si>
  <si>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</si>
  <si>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</si>
  <si>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</si>
  <si>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</si>
  <si>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</si>
  <si>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</si>
  <si>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</si>
  <si>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</si>
  <si>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</si>
  <si>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</si>
  <si>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</si>
  <si>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</si>
  <si>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</si>
  <si>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</si>
  <si>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</si>
  <si>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</si>
  <si>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</si>
  <si>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</si>
  <si>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</si>
  <si>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</si>
  <si>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</si>
  <si>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</si>
  <si>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</si>
  <si>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</si>
  <si>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</si>
  <si>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</si>
  <si>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</si>
  <si>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</si>
  <si>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</si>
  <si>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</si>
  <si>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</si>
  <si>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</si>
  <si>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</si>
  <si>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</si>
  <si>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</si>
  <si>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</si>
  <si>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</si>
  <si>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</si>
  <si>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</si>
  <si>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</si>
  <si>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</si>
  <si>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</si>
  <si>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</si>
  <si>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</si>
  <si>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</si>
  <si>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</si>
  <si>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</si>
  <si>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</si>
  <si>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</si>
  <si>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</si>
  <si>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</si>
  <si>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</si>
  <si>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</si>
  <si>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</si>
  <si>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</si>
  <si>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</si>
  <si>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</si>
  <si>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</si>
  <si>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</si>
  <si>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</si>
  <si>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</si>
  <si>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</si>
  <si>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</si>
  <si>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</si>
  <si>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</si>
  <si>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</si>
  <si>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</si>
  <si>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</si>
  <si>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</si>
  <si>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</si>
  <si>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</si>
  <si>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</si>
  <si>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</si>
  <si>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</si>
  <si>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</si>
  <si>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</si>
  <si>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</si>
  <si>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</si>
  <si>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</si>
  <si>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</si>
  <si>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</si>
  <si>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</si>
  <si>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</si>
  <si>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</si>
  <si>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</si>
  <si>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</si>
  <si>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</si>
  <si>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</si>
  <si>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</si>
  <si>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</si>
  <si>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</si>
  <si>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</si>
  <si>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</si>
  <si>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</si>
  <si>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</si>
  <si>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</si>
  <si>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</si>
  <si>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</si>
  <si>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</si>
  <si>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</si>
  <si>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</si>
  <si>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</si>
  <si>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</si>
  <si>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</si>
  <si>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</si>
  <si>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</si>
  <si>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</si>
  <si>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</si>
  <si>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</si>
  <si>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</si>
  <si>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</si>
  <si>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</si>
  <si>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</si>
  <si>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</si>
  <si>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</si>
  <si>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</si>
  <si>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</si>
  <si>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</si>
  <si>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</si>
  <si>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</si>
  <si>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</si>
  <si>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</si>
  <si>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</si>
  <si>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</si>
  <si>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</si>
  <si>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</si>
  <si>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</si>
  <si>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</si>
  <si>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</si>
  <si>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</si>
  <si>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</si>
  <si>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</si>
  <si>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</si>
  <si>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</si>
  <si>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</si>
  <si>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</si>
  <si>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</si>
  <si>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</si>
  <si>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</si>
  <si>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</si>
  <si>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</si>
  <si>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</si>
  <si>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</si>
  <si>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</si>
  <si>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</si>
  <si>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</si>
  <si>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</si>
  <si>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</si>
  <si>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</si>
  <si>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</si>
  <si>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</si>
  <si>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</si>
  <si>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</si>
  <si>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</si>
  <si>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</si>
  <si>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</si>
  <si>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</si>
  <si>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</si>
  <si>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</si>
  <si>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</si>
  <si>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</si>
  <si>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</si>
  <si>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</si>
  <si>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</si>
  <si>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</si>
  <si>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</si>
  <si>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</si>
  <si>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</si>
  <si>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</si>
  <si>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</si>
  <si>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</si>
  <si>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</si>
  <si>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</si>
  <si>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</si>
  <si>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</si>
  <si>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</si>
  <si>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</si>
  <si>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</si>
  <si>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</si>
  <si>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</si>
  <si>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</si>
  <si>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</si>
  <si>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</si>
  <si>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</si>
  <si>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</si>
  <si>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</si>
  <si>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</si>
  <si>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</si>
  <si>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</si>
  <si>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</si>
  <si>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</si>
  <si>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</si>
  <si>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</si>
  <si>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</si>
  <si>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</si>
  <si>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</si>
  <si>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</si>
  <si>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</si>
  <si>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</si>
  <si>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</si>
  <si>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</si>
  <si>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</si>
  <si>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</si>
  <si>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</si>
  <si>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</si>
  <si>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</si>
  <si>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</si>
  <si>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</si>
  <si>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</si>
  <si>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</si>
  <si>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</si>
  <si>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</si>
  <si>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</si>
  <si>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</si>
  <si>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</si>
  <si>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</si>
  <si>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</si>
  <si>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</si>
  <si>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</si>
  <si>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</si>
  <si>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</si>
  <si>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</si>
  <si>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</si>
  <si>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</si>
  <si>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</si>
  <si>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</si>
  <si>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</si>
  <si>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</si>
  <si>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</si>
  <si>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</si>
  <si>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</si>
  <si>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</si>
  <si>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</si>
  <si>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</si>
  <si>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</si>
  <si>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</si>
  <si>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</si>
  <si>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</si>
  <si>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</si>
  <si>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</si>
  <si>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</si>
  <si>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</si>
  <si>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</si>
  <si>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</si>
  <si>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</si>
  <si>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</si>
  <si>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</si>
  <si>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</si>
  <si>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</si>
  <si>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</si>
  <si>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</si>
  <si>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</si>
  <si>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</si>
  <si>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</si>
  <si>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</si>
  <si>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</si>
  <si>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</si>
  <si>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</si>
  <si>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</si>
  <si>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</si>
  <si>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</si>
  <si>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</si>
  <si>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</si>
  <si>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</si>
  <si>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</si>
  <si>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</si>
  <si>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</si>
  <si>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</si>
  <si>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</si>
  <si>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</si>
  <si>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</si>
  <si>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</si>
  <si>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</si>
  <si>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</si>
  <si>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</si>
  <si>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</si>
  <si>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</si>
  <si>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</si>
  <si>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</si>
  <si>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</si>
  <si>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</si>
  <si>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</si>
  <si>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</si>
  <si>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</si>
  <si>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</si>
  <si>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</si>
  <si>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</si>
  <si>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</si>
  <si>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</si>
  <si>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</si>
  <si>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</si>
  <si>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</si>
  <si>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</si>
  <si>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</si>
  <si>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</si>
  <si>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</si>
  <si>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</si>
  <si>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</si>
  <si>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</si>
  <si>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</si>
  <si>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</si>
  <si>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</si>
  <si>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</si>
  <si>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</si>
  <si>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</si>
  <si>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</si>
  <si>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</si>
  <si>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</si>
  <si>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</si>
  <si>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</si>
  <si>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</si>
  <si>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</si>
  <si>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</si>
  <si>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</si>
  <si>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</si>
  <si>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</si>
  <si>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</si>
  <si>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</si>
  <si>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</si>
  <si>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</si>
  <si>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</si>
  <si>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</si>
  <si>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</si>
  <si>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</si>
  <si>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</si>
  <si>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</si>
  <si>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</si>
  <si>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</si>
  <si>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</si>
  <si>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</si>
  <si>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</si>
  <si>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</si>
  <si>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</si>
  <si>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</si>
  <si>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</si>
  <si>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</si>
  <si>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</si>
  <si>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</si>
  <si>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</si>
  <si>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</si>
  <si>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</si>
  <si>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</si>
  <si>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</si>
  <si>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</si>
  <si>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</si>
  <si>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</si>
  <si>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</si>
  <si>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</si>
  <si>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</si>
  <si>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</si>
  <si>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</si>
  <si>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</si>
  <si>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</si>
  <si>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</si>
  <si>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</si>
  <si>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</si>
  <si>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</si>
  <si>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</si>
  <si>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</si>
  <si>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</si>
  <si>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</si>
  <si>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</si>
  <si>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</si>
  <si>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</si>
  <si>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</si>
  <si>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</si>
  <si>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</si>
  <si>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</si>
  <si>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</si>
  <si>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</si>
  <si>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</si>
  <si>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</si>
  <si>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</si>
  <si>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</si>
  <si>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</si>
  <si>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</si>
  <si>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</si>
  <si>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</si>
  <si>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</si>
  <si>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</si>
  <si>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</si>
  <si>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</si>
  <si>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</si>
  <si>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</si>
  <si>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</si>
  <si>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</si>
  <si>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</si>
  <si>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</si>
  <si>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</si>
  <si>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</si>
  <si>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</si>
  <si>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</si>
  <si>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</si>
  <si>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</si>
  <si>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</si>
  <si>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</si>
  <si>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</si>
  <si>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</si>
  <si>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</si>
  <si>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</si>
  <si>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</si>
  <si>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</si>
  <si>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</si>
  <si>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</si>
  <si>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</si>
  <si>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</si>
  <si>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</si>
  <si>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</si>
  <si>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</si>
  <si>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</si>
  <si>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</si>
  <si>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</si>
  <si>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</si>
  <si>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</si>
  <si>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</si>
  <si>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</si>
  <si>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</si>
  <si>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</si>
  <si>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</si>
  <si>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</si>
  <si>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</si>
  <si>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</si>
  <si>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</si>
  <si>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</si>
  <si>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</si>
  <si>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</si>
  <si>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</si>
  <si>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</si>
  <si>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</si>
  <si>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</si>
  <si>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</si>
  <si>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</si>
  <si>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</si>
  <si>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</si>
  <si>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</si>
  <si>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</si>
  <si>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</si>
  <si>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</si>
  <si>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</si>
  <si>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</si>
  <si>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</si>
  <si>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</si>
  <si>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</si>
  <si>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</si>
  <si>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</si>
  <si>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</si>
  <si>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</si>
  <si>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</si>
  <si>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</si>
  <si>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</si>
  <si>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</si>
  <si>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</si>
  <si>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</si>
  <si>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</si>
  <si>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</si>
  <si>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</si>
  <si>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</si>
  <si>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</si>
  <si>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</si>
  <si>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</si>
  <si>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</si>
  <si>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</si>
  <si>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</si>
  <si>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</si>
  <si>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</si>
  <si>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</si>
  <si>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</si>
  <si>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</si>
  <si>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</si>
  <si>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</si>
  <si>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</si>
  <si>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</si>
  <si>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</si>
  <si>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</si>
  <si>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</si>
  <si>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</si>
  <si>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</si>
  <si>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</si>
  <si>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</si>
  <si>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</si>
  <si>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</si>
  <si>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</si>
  <si>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</si>
  <si>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</si>
  <si>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</si>
  <si>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</si>
  <si>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</si>
  <si>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</si>
  <si>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</si>
  <si>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</si>
  <si>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</si>
  <si>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</si>
  <si>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</si>
  <si>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</si>
  <si>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</si>
  <si>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</si>
  <si>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</si>
  <si>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</si>
  <si>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</si>
  <si>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</si>
  <si>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</si>
  <si>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</si>
  <si>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</si>
  <si>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</si>
  <si>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</si>
  <si>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</si>
  <si>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</si>
  <si>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</si>
  <si>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</si>
  <si>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</si>
  <si>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</si>
  <si>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</si>
  <si>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</si>
  <si>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</si>
  <si>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</si>
  <si>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</si>
  <si>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</si>
  <si>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</si>
  <si>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</si>
  <si>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</si>
  <si>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</si>
  <si>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</si>
  <si>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</si>
  <si>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</si>
  <si>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</si>
  <si>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</si>
  <si>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</si>
  <si>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</si>
  <si>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</si>
  <si>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</si>
  <si>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</si>
  <si>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</si>
  <si>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</si>
  <si>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</si>
  <si>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</si>
  <si>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</si>
  <si>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</si>
  <si>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</si>
  <si>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</si>
  <si>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</si>
  <si>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</si>
  <si>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</si>
  <si>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</si>
  <si>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</si>
  <si>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</si>
  <si>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</si>
  <si>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</si>
  <si>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</si>
  <si>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</si>
  <si>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</si>
  <si>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</si>
  <si>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</si>
  <si>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</si>
  <si>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</si>
  <si>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</si>
  <si>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</si>
  <si>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</si>
  <si>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</si>
  <si>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</si>
  <si>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</si>
  <si>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</si>
  <si>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</si>
  <si>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</si>
  <si>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</si>
  <si>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</si>
  <si>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</si>
  <si>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</si>
  <si>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</si>
  <si>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</si>
  <si>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</si>
  <si>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</si>
  <si>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</si>
  <si>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</si>
  <si>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</si>
  <si>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</si>
  <si>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</si>
  <si>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</si>
  <si>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</si>
  <si>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</si>
  <si>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</si>
  <si>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</si>
  <si>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</si>
  <si>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</si>
  <si>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</si>
  <si>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</si>
  <si>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</si>
  <si>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</si>
  <si>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</si>
  <si>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</si>
  <si>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</si>
  <si>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</si>
  <si>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</si>
  <si>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</si>
  <si>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</si>
  <si>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</si>
  <si>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</si>
  <si>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</si>
  <si>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</si>
  <si>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</si>
  <si>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</si>
  <si>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</si>
  <si>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</si>
  <si>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</si>
  <si>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</si>
  <si>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</si>
  <si>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</si>
  <si>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</si>
  <si>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</si>
  <si>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</si>
  <si>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</si>
  <si>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</si>
  <si>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</si>
  <si>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</si>
  <si>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</si>
  <si>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</si>
  <si>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</si>
  <si>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</si>
  <si>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</si>
  <si>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</si>
  <si>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</si>
  <si>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</si>
  <si>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</si>
  <si>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</si>
  <si>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</si>
  <si>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</si>
  <si>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</si>
  <si>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</si>
  <si>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</si>
  <si>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</si>
  <si>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</si>
  <si>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</si>
  <si>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</si>
  <si>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</si>
  <si>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</si>
  <si>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</si>
  <si>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</si>
  <si>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</si>
  <si>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</si>
  <si>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</si>
  <si>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</si>
  <si>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</si>
  <si>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</si>
  <si>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</si>
  <si>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</si>
  <si>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</si>
  <si>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</si>
  <si>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</si>
  <si>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</si>
  <si>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</si>
  <si>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</si>
  <si>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</si>
  <si>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</si>
  <si>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</si>
  <si>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</si>
  <si>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</si>
  <si>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</si>
  <si>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</si>
  <si>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</si>
  <si>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</si>
  <si>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</si>
  <si>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</si>
  <si>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</si>
  <si>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</si>
  <si>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</si>
  <si>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</si>
  <si>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</si>
  <si>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</si>
  <si>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</si>
  <si>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</si>
  <si>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</si>
  <si>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</si>
  <si>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</si>
  <si>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</si>
  <si>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</si>
  <si>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</si>
  <si>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</si>
  <si>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</si>
  <si>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</si>
  <si>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</si>
  <si>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</si>
  <si>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</si>
  <si>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</si>
  <si>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</si>
  <si>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</si>
  <si>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</si>
  <si>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</si>
  <si>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</si>
  <si>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</si>
  <si>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</si>
  <si>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</si>
  <si>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</si>
  <si>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</si>
  <si>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</si>
  <si>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</si>
  <si>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</si>
  <si>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</si>
  <si>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</si>
  <si>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</si>
  <si>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</si>
  <si>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</si>
  <si>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</si>
  <si>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</si>
  <si>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</si>
  <si>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</si>
  <si>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</si>
  <si>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</si>
  <si>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</si>
  <si>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</si>
  <si>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</si>
  <si>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</si>
  <si>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</si>
  <si>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</si>
  <si>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</si>
  <si>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</si>
  <si>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</si>
  <si>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</si>
  <si>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</si>
  <si>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</si>
  <si>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</si>
  <si>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</si>
  <si>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</si>
  <si>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</si>
  <si>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</si>
  <si>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</si>
  <si>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</si>
  <si>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</si>
  <si>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</si>
  <si>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</si>
  <si>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</si>
  <si>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</si>
  <si>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</si>
  <si>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</si>
  <si>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</si>
  <si>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</si>
  <si>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</si>
  <si>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</si>
  <si>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</si>
  <si>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</si>
  <si>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</si>
  <si>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</si>
  <si>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</si>
  <si>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</si>
  <si>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</si>
  <si>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</si>
  <si>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</si>
  <si>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</si>
  <si>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</si>
  <si>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</si>
  <si>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</si>
  <si>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</si>
  <si>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</si>
  <si>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</si>
  <si>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</si>
  <si>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</si>
  <si>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</si>
  <si>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</si>
  <si>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</si>
  <si>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</si>
  <si>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</si>
  <si>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</si>
  <si>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</si>
  <si>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</si>
  <si>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</si>
  <si>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</si>
  <si>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</si>
  <si>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</si>
  <si>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</si>
  <si>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</si>
  <si>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</si>
  <si>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</si>
  <si>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</si>
  <si>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</si>
  <si>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</si>
  <si>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</si>
  <si>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</si>
  <si>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</si>
  <si>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</si>
  <si>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</si>
  <si>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</si>
  <si>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</si>
  <si>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</si>
  <si>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</si>
  <si>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</si>
  <si>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</si>
  <si>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</si>
  <si>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</si>
  <si>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</si>
  <si>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</si>
  <si>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</si>
  <si>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</si>
  <si>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</si>
  <si>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</si>
  <si>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</si>
  <si>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</si>
  <si>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</si>
  <si>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</si>
  <si>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</si>
  <si>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</si>
  <si>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</si>
  <si>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</si>
  <si>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</si>
  <si>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</si>
  <si>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</si>
  <si>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</si>
  <si>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</si>
  <si>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</si>
  <si>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</si>
  <si>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</si>
  <si>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</si>
  <si>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</si>
  <si>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</si>
  <si>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</si>
  <si>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</si>
  <si>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</si>
  <si>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</si>
  <si>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</si>
  <si>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</si>
  <si>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</si>
  <si>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</si>
  <si>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</si>
  <si>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</si>
  <si>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</si>
  <si>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</si>
  <si>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</si>
  <si>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</si>
  <si>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</si>
  <si>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</si>
  <si>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</si>
  <si>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</si>
  <si>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</si>
  <si>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</si>
  <si>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</si>
  <si>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</si>
  <si>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</si>
  <si>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</si>
  <si>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</si>
  <si>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</si>
  <si>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</si>
  <si>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</si>
  <si>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</si>
  <si>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</si>
  <si>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</si>
  <si>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</si>
  <si>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</si>
  <si>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</si>
  <si>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</si>
  <si>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</si>
  <si>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</si>
  <si>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</si>
  <si>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</si>
  <si>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</si>
  <si>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</si>
  <si>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</si>
  <si>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</si>
  <si>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</si>
  <si>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</si>
  <si>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</si>
  <si>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</si>
  <si>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</si>
  <si>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</si>
  <si>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</si>
  <si>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</si>
  <si>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</si>
  <si>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</si>
  <si>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</si>
  <si>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</si>
  <si>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</si>
  <si>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</si>
  <si>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</si>
  <si>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</si>
  <si>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</si>
  <si>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</si>
  <si>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</si>
  <si>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</si>
  <si>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</si>
  <si>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</si>
  <si>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</si>
  <si>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</si>
  <si>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</si>
  <si>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</si>
  <si>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</si>
  <si>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</si>
  <si>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</si>
  <si>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</si>
  <si>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</si>
  <si>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</si>
  <si>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</si>
  <si>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</si>
  <si>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</si>
  <si>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</si>
  <si>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</si>
  <si>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</si>
  <si>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</si>
  <si>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</si>
  <si>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</si>
  <si>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</si>
  <si>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</si>
  <si>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</si>
  <si>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</si>
  <si>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</si>
  <si>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</si>
  <si>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</si>
  <si>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</si>
  <si>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</si>
  <si>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</si>
  <si>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</si>
  <si>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</si>
  <si>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</si>
  <si>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</si>
  <si>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</si>
  <si>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</si>
  <si>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</si>
  <si>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</si>
  <si>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</si>
  <si>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</si>
  <si>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</si>
  <si>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</si>
  <si>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</si>
  <si>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</si>
  <si>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</si>
  <si>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</si>
  <si>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</si>
  <si>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</si>
  <si>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</si>
  <si>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</si>
  <si>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</si>
  <si>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</si>
  <si>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</si>
  <si>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</si>
  <si>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</si>
  <si>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</si>
  <si>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</si>
  <si>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</si>
  <si>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</si>
  <si>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</si>
  <si>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</si>
  <si>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</si>
  <si>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</si>
  <si>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</si>
  <si>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</si>
  <si>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</si>
  <si>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</si>
  <si>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</si>
  <si>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</si>
  <si>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</si>
  <si>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</si>
  <si>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</si>
  <si>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</si>
  <si>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</si>
  <si>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</si>
  <si>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</si>
  <si>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</si>
  <si>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</si>
  <si>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</si>
  <si>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</si>
  <si>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</si>
  <si>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</si>
  <si>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</si>
  <si>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</si>
  <si>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</si>
  <si>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</si>
  <si>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</si>
  <si>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</si>
  <si>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</si>
  <si>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</si>
  <si>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</si>
  <si>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</si>
  <si>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</si>
  <si>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</si>
  <si>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</si>
  <si>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</si>
  <si>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</si>
  <si>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</si>
  <si>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</si>
  <si>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</si>
  <si>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</si>
  <si>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</si>
  <si>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</si>
  <si>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</si>
  <si>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</si>
  <si>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</si>
  <si>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</si>
  <si>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</si>
  <si>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</si>
  <si>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</si>
  <si>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</si>
  <si>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</si>
  <si>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</si>
  <si>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</si>
  <si>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</si>
  <si>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</si>
  <si>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</si>
  <si>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</si>
  <si>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</si>
  <si>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</si>
  <si>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</si>
  <si>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</si>
  <si>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</si>
  <si>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</si>
  <si>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</si>
  <si>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</si>
  <si>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</si>
  <si>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</si>
  <si>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</si>
  <si>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</si>
  <si>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</si>
  <si>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</si>
  <si>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</si>
  <si>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</si>
  <si>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</si>
  <si>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</si>
  <si>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</si>
  <si>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</si>
  <si>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</si>
  <si>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</si>
  <si>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</si>
  <si>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</si>
  <si>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</si>
  <si>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</si>
  <si>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</si>
  <si>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</si>
  <si>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</si>
  <si>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</si>
  <si>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</si>
  <si>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</si>
  <si>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</si>
  <si>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</si>
  <si>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</si>
  <si>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</si>
  <si>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</si>
  <si>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</si>
  <si>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</si>
  <si>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</si>
  <si>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</si>
  <si>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</si>
  <si>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</si>
  <si>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</si>
  <si>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</si>
  <si>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</si>
  <si>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</si>
  <si>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</si>
  <si>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</si>
  <si>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</si>
  <si>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</si>
  <si>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</si>
  <si>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</si>
  <si>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</si>
  <si>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</si>
  <si>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</si>
  <si>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</si>
  <si>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</si>
  <si>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</si>
  <si>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</si>
  <si>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</si>
  <si>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</si>
  <si>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</si>
  <si>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</si>
  <si>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</si>
  <si>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</si>
  <si>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</si>
  <si>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</si>
  <si>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</si>
  <si>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</si>
  <si>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</si>
  <si>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</si>
  <si>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</si>
  <si>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</si>
  <si>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</si>
  <si>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</si>
  <si>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</si>
  <si>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</si>
  <si>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</si>
  <si>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</si>
  <si>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</si>
  <si>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</si>
  <si>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</si>
  <si>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</si>
  <si>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</si>
  <si>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</si>
  <si>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</si>
  <si>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</si>
  <si>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</si>
  <si>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</si>
  <si>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</si>
  <si>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</si>
  <si>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</si>
  <si>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</si>
  <si>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</si>
  <si>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</si>
  <si>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</si>
  <si>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</si>
  <si>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</si>
  <si>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</si>
  <si>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</si>
  <si>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</si>
  <si>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</si>
  <si>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</si>
  <si>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</si>
  <si>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</si>
  <si>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</si>
  <si>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</si>
  <si>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</si>
  <si>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</si>
  <si>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</si>
  <si>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</si>
  <si>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</si>
  <si>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</si>
  <si>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</si>
  <si>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</si>
  <si>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</si>
  <si>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</si>
  <si>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</si>
  <si>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</si>
  <si>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</si>
  <si>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</si>
  <si>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</si>
  <si>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</si>
  <si>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</si>
  <si>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</si>
  <si>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</si>
  <si>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</si>
  <si>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</si>
  <si>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</si>
  <si>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</si>
  <si>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</si>
  <si>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</si>
  <si>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</si>
  <si>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</si>
  <si>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</si>
  <si>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</si>
  <si>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</si>
  <si>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</si>
  <si>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</si>
  <si>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</si>
  <si>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</si>
  <si>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</si>
  <si>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</si>
  <si>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</si>
  <si>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</si>
  <si>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</si>
  <si>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</si>
  <si>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</si>
  <si>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</si>
  <si>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</si>
  <si>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</si>
  <si>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</si>
  <si>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</si>
  <si>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</si>
  <si>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</si>
  <si>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</si>
  <si>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</si>
  <si>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</si>
  <si>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</si>
  <si>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</si>
  <si>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</si>
  <si>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</si>
  <si>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</si>
  <si>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</si>
  <si>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</si>
  <si>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</si>
  <si>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</si>
  <si>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</si>
  <si>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</si>
  <si>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</si>
  <si>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</si>
  <si>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</si>
  <si>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</si>
  <si>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</si>
  <si>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</si>
  <si>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</si>
  <si>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</si>
  <si>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</si>
  <si>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</si>
  <si>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</si>
  <si>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</si>
  <si>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</si>
  <si>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</si>
  <si>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</si>
  <si>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</si>
  <si>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</si>
  <si>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</si>
  <si>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</si>
  <si>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</si>
  <si>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</si>
  <si>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</si>
  <si>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</si>
  <si>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</si>
  <si>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</si>
  <si>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</si>
  <si>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</si>
  <si>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</si>
  <si>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</si>
  <si>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</si>
  <si>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</si>
  <si>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</si>
  <si>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</si>
  <si>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</si>
  <si>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</si>
  <si>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</si>
  <si>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</si>
  <si>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</si>
  <si>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</si>
  <si>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</si>
  <si>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</si>
  <si>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</si>
  <si>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</si>
  <si>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</si>
  <si>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</si>
  <si>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</si>
  <si>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</si>
  <si>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</si>
  <si>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</si>
  <si>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</si>
  <si>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</si>
  <si>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</si>
  <si>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</si>
  <si>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</si>
  <si>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</si>
  <si>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</si>
  <si>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</si>
  <si>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</si>
  <si>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</si>
  <si>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</si>
  <si>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</si>
  <si>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</si>
  <si>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</si>
  <si>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</si>
  <si>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</si>
  <si>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</si>
  <si>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</si>
  <si>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</si>
  <si>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</si>
  <si>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</si>
  <si>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</si>
  <si>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</si>
  <si>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</si>
  <si>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</si>
  <si>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</si>
  <si>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</si>
  <si>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</si>
  <si>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</si>
  <si>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</si>
  <si>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</si>
  <si>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</si>
  <si>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</si>
  <si>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</si>
  <si>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</si>
  <si>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</si>
  <si>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</si>
  <si>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</si>
  <si>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</si>
  <si>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</si>
  <si>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</si>
  <si>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</si>
  <si>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</si>
  <si>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</si>
  <si>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</si>
  <si>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</si>
  <si>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</si>
  <si>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</si>
  <si>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</si>
  <si>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</si>
  <si>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</si>
  <si>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</si>
  <si>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</si>
  <si>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</si>
  <si>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</si>
  <si>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</si>
  <si>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</si>
  <si>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</si>
  <si>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</si>
  <si>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</si>
  <si>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</si>
  <si>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</si>
  <si>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</si>
  <si>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</si>
  <si>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</si>
  <si>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</si>
  <si>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</si>
  <si>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</si>
  <si>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</si>
  <si>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</si>
  <si>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</si>
  <si>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</si>
  <si>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</si>
  <si>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</si>
  <si>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</si>
  <si>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</si>
  <si>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</si>
  <si>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</si>
  <si>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</si>
  <si>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</si>
  <si>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</si>
  <si>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</si>
  <si>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</si>
  <si>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</si>
  <si>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</si>
  <si>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</si>
  <si>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</si>
  <si>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</si>
  <si>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</si>
  <si>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</si>
  <si>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</si>
  <si>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</si>
  <si>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</si>
  <si>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</si>
  <si>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</si>
  <si>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</si>
  <si>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</si>
  <si>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</si>
  <si>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</si>
  <si>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</si>
  <si>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</si>
  <si>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</si>
  <si>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</si>
  <si>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</si>
  <si>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</si>
  <si>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</si>
  <si>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</si>
  <si>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</si>
  <si>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</si>
  <si>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</si>
  <si>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</si>
  <si>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</si>
  <si>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</si>
  <si>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</si>
  <si>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</si>
  <si>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</si>
  <si>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</si>
  <si>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</si>
  <si>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</si>
  <si>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</si>
  <si>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</si>
  <si>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</si>
  <si>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</si>
  <si>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</si>
  <si>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</si>
  <si>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</si>
  <si>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</si>
  <si>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</si>
  <si>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</si>
  <si>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</si>
  <si>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</si>
  <si>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</si>
  <si>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</si>
  <si>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</si>
  <si>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</si>
  <si>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</si>
  <si>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</si>
  <si>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</si>
  <si>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</si>
  <si>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</si>
  <si>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</si>
  <si>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</si>
  <si>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</si>
  <si>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</si>
  <si>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</si>
  <si>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</si>
  <si>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</si>
  <si>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</si>
  <si>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</si>
  <si>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</si>
  <si>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</si>
  <si>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</si>
  <si>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</si>
  <si>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</si>
  <si>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</si>
  <si>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</si>
  <si>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</si>
  <si>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</si>
  <si>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</si>
  <si>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</si>
  <si>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</si>
  <si>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</si>
  <si>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</si>
  <si>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</si>
  <si>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</si>
  <si>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</si>
  <si>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</si>
  <si>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</si>
  <si>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</si>
  <si>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</si>
  <si>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</si>
  <si>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</si>
  <si>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</si>
  <si>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</si>
  <si>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</si>
  <si>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</si>
  <si>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</si>
  <si>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</si>
  <si>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</si>
  <si>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</si>
  <si>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</si>
  <si>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</si>
  <si>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</si>
  <si>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</si>
  <si>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</si>
  <si>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</si>
  <si>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</si>
  <si>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</si>
  <si>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</si>
  <si>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</si>
  <si>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</si>
  <si>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</si>
  <si>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</si>
  <si>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</si>
  <si>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</si>
  <si>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</si>
  <si>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</si>
  <si>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</si>
  <si>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</si>
  <si>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</si>
  <si>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</si>
  <si>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</si>
  <si>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</si>
  <si>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</si>
  <si>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</si>
  <si>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</si>
  <si>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</si>
  <si>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</si>
  <si>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</si>
  <si>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</si>
  <si>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</si>
  <si>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</si>
  <si>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</si>
  <si>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</si>
  <si>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</si>
  <si>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</si>
  <si>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</si>
  <si>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</si>
  <si>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</si>
  <si>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</si>
  <si>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</si>
  <si>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</si>
  <si>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</si>
  <si>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</si>
  <si>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</si>
  <si>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</si>
  <si>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</si>
  <si>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</si>
  <si>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</si>
  <si>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</si>
  <si>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</si>
  <si>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</si>
  <si>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</si>
  <si>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</si>
  <si>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</si>
  <si>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</si>
  <si>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</si>
  <si>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</si>
  <si>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</si>
  <si>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</si>
  <si>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</si>
  <si>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</si>
  <si>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</si>
  <si>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</si>
  <si>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</si>
  <si>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</si>
  <si>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</si>
  <si>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</si>
  <si>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</si>
  <si>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</si>
  <si>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</si>
  <si>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</si>
  <si>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</si>
  <si>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</si>
  <si>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</si>
  <si>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</si>
  <si>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</si>
  <si>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</si>
  <si>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</si>
  <si>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</si>
  <si>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</si>
  <si>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</si>
  <si>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</si>
  <si>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</si>
  <si>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</si>
  <si>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</si>
  <si>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</si>
  <si>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</si>
  <si>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</si>
  <si>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</si>
  <si>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</si>
  <si>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</si>
  <si>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</si>
  <si>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</si>
  <si>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</si>
  <si>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</si>
  <si>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</si>
  <si>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</si>
  <si>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</si>
  <si>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</si>
  <si>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</si>
  <si>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</si>
  <si>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</si>
  <si>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</si>
  <si>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</si>
  <si>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</si>
  <si>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</si>
  <si>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</si>
  <si>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</si>
  <si>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</si>
  <si>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</si>
  <si>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</si>
  <si>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</si>
  <si>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</si>
  <si>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</si>
  <si>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</si>
  <si>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</si>
  <si>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</si>
  <si>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</si>
  <si>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</si>
  <si>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</si>
  <si>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</si>
  <si>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</si>
  <si>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</si>
  <si>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</si>
  <si>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</si>
  <si>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</si>
  <si>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</si>
  <si>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</si>
  <si>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</si>
  <si>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</si>
  <si>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</si>
  <si>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</si>
  <si>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</si>
  <si>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</si>
  <si>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</si>
  <si>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</si>
  <si>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</si>
  <si>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</si>
  <si>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</si>
  <si>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</si>
  <si>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</si>
  <si>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</si>
  <si>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</si>
  <si>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</si>
  <si>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</si>
  <si>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</si>
  <si>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</si>
  <si>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</si>
  <si>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</si>
  <si>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</si>
  <si>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</si>
  <si>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</si>
  <si>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</si>
  <si>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</si>
  <si>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</si>
  <si>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</si>
  <si>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</si>
  <si>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</si>
  <si>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</si>
  <si>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</si>
  <si>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</si>
  <si>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</si>
  <si>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</si>
  <si>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</si>
  <si>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</si>
  <si>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</si>
  <si>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</si>
  <si>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</si>
  <si>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</si>
  <si>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</si>
  <si>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</si>
  <si>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</si>
  <si>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</si>
  <si>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</si>
  <si>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</si>
  <si>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</si>
  <si>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</si>
  <si>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</si>
  <si>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</si>
  <si>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</si>
  <si>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</si>
  <si>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</si>
  <si>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</si>
  <si>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</si>
  <si>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</si>
  <si>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</si>
  <si>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</si>
  <si>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</si>
  <si>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</si>
  <si>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</si>
  <si>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</si>
  <si>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</si>
  <si>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</si>
  <si>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</si>
  <si>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</si>
  <si>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</si>
  <si>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</si>
  <si>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</si>
  <si>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</si>
  <si>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</si>
  <si>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</si>
  <si>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</si>
  <si>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</si>
  <si>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</si>
  <si>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</si>
  <si>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</si>
  <si>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</si>
  <si>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</si>
  <si>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</si>
  <si>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</si>
  <si>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</si>
  <si>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</si>
  <si>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</si>
  <si>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</si>
  <si>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</si>
  <si>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</si>
  <si>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</si>
  <si>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</si>
  <si>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</si>
  <si>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</si>
  <si>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</si>
  <si>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</si>
  <si>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</si>
  <si>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</si>
  <si>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</si>
  <si>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</si>
  <si>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</si>
  <si>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</si>
  <si>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</si>
  <si>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</si>
  <si>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</si>
  <si>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</si>
  <si>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</si>
  <si>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</si>
  <si>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</si>
  <si>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</si>
  <si>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</si>
  <si>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</si>
  <si>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</si>
  <si>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</si>
  <si>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</si>
  <si>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</si>
  <si>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</si>
  <si>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</si>
  <si>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</si>
  <si>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</si>
  <si>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</si>
  <si>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</si>
  <si>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</si>
  <si>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</si>
  <si>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</si>
  <si>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</si>
  <si>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</si>
  <si>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</si>
  <si>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</si>
  <si>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</si>
  <si>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</si>
  <si>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</si>
  <si>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</si>
  <si>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</si>
  <si>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</si>
  <si>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</si>
  <si>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</si>
  <si>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</si>
  <si>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</si>
  <si>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</si>
  <si>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</si>
  <si>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</si>
  <si>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</si>
  <si>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</si>
  <si>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</si>
  <si>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</si>
  <si>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</si>
  <si>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</si>
  <si>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</si>
  <si>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</si>
  <si>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</si>
  <si>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</si>
  <si>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</si>
  <si>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</si>
  <si>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</si>
  <si>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</si>
  <si>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</si>
  <si>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</si>
  <si>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</si>
  <si>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</si>
  <si>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</si>
  <si>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</si>
  <si>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</si>
  <si>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</si>
  <si>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</si>
  <si>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</si>
  <si>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</si>
  <si>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</si>
  <si>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</si>
  <si>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</si>
  <si>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</si>
  <si>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</si>
  <si>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</si>
  <si>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</si>
  <si>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</si>
  <si>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</si>
  <si>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</si>
  <si>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</si>
  <si>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</si>
  <si>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</si>
  <si>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</si>
  <si>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</si>
  <si>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</si>
  <si>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</si>
  <si>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</si>
  <si>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</si>
  <si>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</si>
  <si>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</si>
  <si>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</si>
  <si>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</si>
  <si>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</si>
  <si>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</si>
  <si>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</si>
  <si>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</si>
  <si>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</si>
  <si>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</si>
  <si>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</si>
  <si>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</si>
  <si>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</si>
  <si>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</si>
  <si>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</si>
  <si>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</si>
  <si>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</si>
  <si>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</si>
  <si>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</si>
  <si>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</si>
  <si>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</si>
  <si>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</si>
  <si>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</si>
  <si>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</si>
  <si>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</si>
  <si>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</si>
  <si>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</si>
  <si>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</si>
  <si>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</si>
  <si>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</si>
  <si>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</si>
  <si>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</si>
  <si>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</si>
  <si>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</si>
  <si>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</si>
  <si>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</si>
  <si>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</si>
  <si>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</si>
  <si>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</si>
  <si>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</si>
  <si>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</si>
  <si>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</si>
  <si>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</si>
  <si>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</si>
  <si>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</si>
  <si>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</si>
  <si>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</si>
  <si>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</si>
  <si>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</si>
  <si>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</si>
  <si>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</si>
  <si>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</si>
  <si>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</si>
  <si>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</si>
  <si>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</si>
  <si>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</si>
  <si>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</si>
  <si>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</si>
  <si>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</si>
  <si>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</si>
  <si>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</si>
  <si>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</si>
  <si>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</si>
  <si>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</si>
  <si>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</si>
  <si>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</si>
  <si>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</si>
  <si>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</si>
  <si>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</si>
  <si>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</si>
  <si>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</si>
  <si>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</si>
  <si>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</si>
  <si>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</si>
  <si>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</si>
  <si>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</si>
  <si>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</si>
  <si>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</si>
  <si>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</si>
  <si>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</si>
  <si>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</si>
  <si>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</si>
  <si>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</si>
  <si>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</si>
  <si>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</si>
  <si>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</si>
  <si>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</si>
  <si>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</si>
  <si>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</si>
  <si>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</si>
  <si>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</si>
  <si>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</si>
  <si>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</si>
  <si>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</si>
  <si>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</si>
  <si>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</si>
  <si>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</si>
  <si>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</si>
  <si>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</si>
  <si>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</si>
  <si>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</si>
  <si>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</si>
  <si>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</si>
  <si>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</si>
  <si>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</si>
  <si>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</si>
  <si>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</si>
  <si>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</si>
  <si>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</si>
  <si>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</si>
  <si>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</si>
  <si>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</si>
  <si>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</si>
  <si>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</si>
  <si>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</si>
  <si>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</si>
  <si>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</si>
  <si>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</si>
  <si>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</si>
  <si>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</si>
  <si>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</si>
  <si>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</si>
  <si>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</si>
  <si>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</si>
  <si>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</si>
  <si>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</si>
  <si>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</si>
  <si>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</si>
  <si>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</si>
  <si>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</si>
  <si>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</si>
  <si>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</si>
  <si>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</si>
  <si>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</si>
  <si>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</si>
  <si>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</si>
  <si>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</si>
  <si>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</si>
  <si>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</si>
  <si>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</si>
  <si>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</si>
  <si>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</si>
  <si>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</si>
  <si>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</si>
  <si>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</si>
  <si>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</si>
  <si>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</si>
  <si>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</si>
  <si>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</si>
  <si>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</si>
  <si>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</si>
  <si>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</si>
  <si>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</si>
  <si>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</si>
  <si>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</si>
  <si>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</si>
  <si>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</si>
  <si>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</si>
  <si>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</si>
  <si>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</si>
  <si>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</si>
  <si>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</si>
  <si>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</si>
  <si>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</si>
  <si>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</si>
  <si>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</si>
  <si>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</si>
  <si>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</si>
  <si>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</si>
  <si>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</si>
  <si>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</si>
  <si>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</si>
  <si>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</si>
  <si>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</si>
  <si>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</si>
  <si>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</si>
  <si>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</si>
  <si>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</si>
  <si>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</si>
  <si>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</si>
  <si>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</si>
  <si>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</si>
  <si>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</si>
  <si>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</si>
  <si>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</si>
  <si>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</si>
  <si>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</si>
  <si>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</si>
  <si>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</si>
  <si>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</si>
  <si>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</si>
  <si>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</si>
  <si>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</si>
  <si>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</si>
  <si>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</si>
  <si>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</si>
  <si>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</si>
  <si>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</si>
  <si>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</si>
  <si>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</si>
  <si>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</si>
  <si>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</si>
  <si>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</si>
  <si>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</si>
  <si>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</si>
  <si>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</si>
  <si>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</si>
  <si>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</si>
  <si>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</si>
  <si>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</si>
  <si>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</si>
  <si>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</si>
  <si>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</si>
  <si>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</si>
  <si>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</si>
  <si>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</si>
  <si>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</si>
  <si>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</si>
  <si>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</si>
  <si>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</si>
  <si>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</si>
  <si>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</si>
  <si>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</si>
  <si>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</si>
  <si>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</si>
  <si>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</si>
  <si>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</si>
  <si>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</si>
  <si>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</si>
  <si>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</si>
  <si>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</si>
  <si>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</si>
  <si>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</si>
  <si>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</si>
  <si>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</si>
  <si>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</si>
  <si>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</si>
  <si>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</si>
  <si>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</si>
  <si>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</si>
  <si>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</si>
  <si>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</si>
  <si>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</si>
  <si>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</si>
  <si>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</si>
  <si>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</si>
  <si>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</si>
  <si>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</si>
  <si>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</si>
  <si>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</si>
  <si>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</si>
  <si>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</si>
  <si>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</si>
  <si>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</si>
  <si>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</si>
  <si>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</si>
  <si>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</si>
  <si>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</si>
  <si>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</si>
  <si>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</si>
  <si>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</si>
  <si>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</si>
  <si>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</si>
  <si>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</si>
  <si>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</si>
  <si>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</si>
  <si>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</si>
  <si>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</si>
  <si>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</si>
  <si>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</si>
  <si>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</si>
  <si>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</si>
  <si>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</si>
  <si>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</si>
  <si>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</si>
  <si>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</si>
  <si>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</si>
  <si>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</si>
  <si>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</si>
  <si>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</si>
  <si>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</si>
  <si>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</si>
  <si>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</si>
  <si>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</si>
  <si>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</si>
  <si>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</si>
  <si>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</si>
  <si>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</si>
  <si>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</si>
  <si>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</si>
  <si>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</si>
  <si>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</si>
  <si>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</si>
  <si>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</si>
  <si>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</si>
  <si>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</si>
  <si>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</si>
  <si>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</si>
  <si>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</si>
  <si>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</si>
  <si>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</si>
  <si>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</si>
  <si>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</si>
  <si>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</si>
  <si>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</si>
  <si>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</si>
  <si>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</si>
  <si>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</si>
  <si>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</si>
  <si>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</si>
  <si>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</si>
  <si>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</si>
  <si>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</si>
  <si>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</si>
  <si>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</si>
  <si>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</si>
  <si>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</si>
  <si>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</si>
  <si>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</si>
  <si>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</si>
  <si>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</si>
  <si>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</si>
  <si>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</si>
  <si>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</si>
  <si>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</si>
  <si>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</si>
  <si>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</si>
  <si>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</si>
  <si>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</si>
  <si>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</si>
  <si>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</si>
  <si>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</si>
  <si>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</si>
  <si>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</si>
  <si>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</si>
  <si>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</si>
  <si>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</si>
  <si>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</si>
  <si>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</si>
  <si>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</si>
  <si>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</si>
  <si>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</si>
  <si>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</si>
  <si>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</si>
  <si>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</si>
  <si>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</si>
  <si>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</si>
  <si>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</si>
  <si>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</si>
  <si>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</si>
  <si>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</si>
  <si>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</si>
  <si>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</si>
  <si>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</si>
  <si>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</si>
  <si>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</si>
  <si>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</si>
  <si>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</si>
  <si>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</si>
  <si>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</si>
  <si>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</si>
  <si>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</si>
  <si>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</si>
  <si>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</si>
  <si>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</si>
  <si>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</si>
  <si>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</si>
  <si>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</si>
  <si>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</si>
  <si>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</si>
  <si>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</si>
  <si>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</si>
  <si>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</si>
  <si>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</si>
  <si>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</si>
  <si>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</si>
  <si>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</si>
  <si>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</si>
  <si>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</si>
  <si>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</si>
  <si>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</si>
  <si>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</si>
  <si>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</si>
  <si>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</si>
  <si>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</si>
  <si>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</si>
  <si>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</si>
  <si>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</si>
  <si>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</si>
  <si>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</si>
  <si>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</si>
  <si>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</si>
  <si>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</si>
  <si>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</si>
  <si>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</si>
  <si>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</si>
  <si>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</si>
  <si>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</si>
  <si>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</si>
  <si>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</si>
  <si>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</si>
  <si>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</si>
  <si>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</si>
  <si>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</si>
  <si>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</si>
  <si>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</si>
  <si>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</si>
  <si>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</si>
  <si>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</si>
  <si>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</si>
  <si>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</si>
  <si>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</si>
  <si>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</si>
  <si>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</si>
  <si>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</si>
  <si>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</si>
  <si>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</si>
  <si>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</si>
  <si>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</si>
  <si>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</si>
  <si>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</si>
  <si>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</si>
  <si>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</si>
  <si>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</si>
  <si>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</si>
  <si>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</si>
  <si>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</si>
  <si>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</si>
  <si>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</si>
  <si>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</si>
  <si>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</si>
  <si>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</si>
  <si>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</si>
  <si>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</si>
  <si>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</si>
  <si>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</si>
  <si>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</si>
  <si>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</si>
  <si>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</si>
  <si>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</si>
  <si>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</si>
  <si>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</si>
  <si>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</si>
  <si>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</si>
  <si>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</si>
  <si>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</si>
  <si>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</si>
  <si>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</si>
  <si>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</si>
  <si>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</si>
  <si>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</si>
  <si>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</si>
  <si>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</si>
  <si>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</si>
  <si>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</si>
  <si>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</si>
  <si>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</si>
  <si>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</si>
  <si>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</si>
  <si>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</si>
  <si>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</si>
  <si>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</si>
  <si>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</si>
  <si>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</si>
  <si>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</si>
  <si>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</si>
  <si>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</si>
  <si>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</si>
  <si>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</si>
  <si>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</si>
  <si>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</si>
  <si>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</si>
  <si>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</si>
  <si>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</si>
  <si>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</si>
  <si>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</si>
  <si>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</si>
  <si>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</si>
  <si>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</si>
  <si>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</si>
  <si>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</si>
  <si>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</si>
  <si>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</si>
  <si>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</si>
  <si>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</si>
  <si>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</si>
  <si>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</si>
  <si>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</si>
  <si>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</si>
  <si>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</si>
  <si>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</si>
  <si>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</si>
  <si>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</si>
  <si>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</si>
  <si>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</si>
  <si>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</si>
  <si>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</si>
  <si>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</si>
  <si>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</si>
  <si>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</si>
  <si>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</si>
  <si>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</si>
  <si>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</si>
  <si>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</si>
  <si>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</si>
  <si>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</si>
  <si>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</si>
  <si>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</si>
  <si>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</si>
  <si>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</si>
  <si>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</si>
  <si>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</si>
  <si>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</si>
  <si>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</si>
  <si>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</si>
  <si>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</si>
  <si>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</si>
  <si>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</si>
  <si>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</si>
  <si>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</si>
  <si>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</si>
  <si>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</si>
  <si>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</si>
  <si>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</si>
  <si>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</si>
  <si>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</si>
  <si>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</si>
  <si>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</si>
  <si>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</si>
  <si>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</si>
  <si>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</si>
  <si>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</si>
  <si>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</si>
  <si>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</si>
  <si>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</si>
  <si>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</si>
  <si>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</si>
  <si>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</si>
  <si>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</si>
  <si>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</si>
  <si>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</si>
  <si>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</si>
  <si>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</si>
  <si>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</si>
  <si>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</si>
  <si>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</si>
  <si>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</si>
  <si>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</si>
  <si>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</si>
  <si>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</si>
  <si>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</si>
  <si>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</si>
  <si>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</si>
  <si>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</si>
  <si>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</si>
  <si>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</si>
  <si>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</si>
  <si>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</si>
  <si>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</si>
  <si>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</si>
  <si>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</si>
  <si>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</si>
  <si>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</si>
  <si>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</si>
  <si>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</si>
  <si>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</si>
  <si>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</si>
  <si>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</si>
  <si>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</si>
  <si>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</si>
  <si>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</si>
  <si>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</si>
  <si>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</si>
  <si>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</si>
  <si>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</si>
  <si>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</si>
  <si>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</si>
  <si>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</si>
  <si>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</si>
  <si>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</si>
  <si>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</si>
  <si>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</si>
  <si>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</si>
  <si>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</si>
  <si>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</si>
  <si>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</si>
  <si>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</si>
  <si>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</si>
  <si>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</si>
  <si>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</si>
  <si>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</si>
  <si>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</si>
  <si>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</si>
  <si>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</si>
  <si>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</si>
  <si>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</si>
  <si>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</si>
  <si>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</si>
  <si>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</si>
  <si>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</si>
  <si>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</si>
  <si>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</si>
  <si>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</si>
  <si>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</si>
  <si>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</si>
  <si>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</si>
  <si>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</si>
  <si>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</si>
  <si>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</si>
  <si>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</si>
  <si>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</si>
  <si>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</si>
  <si>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</si>
  <si>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</si>
  <si>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</si>
  <si>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</si>
  <si>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</si>
  <si>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</si>
  <si>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</si>
  <si>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</si>
  <si>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</si>
  <si>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</si>
  <si>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</si>
  <si>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</si>
  <si>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</si>
  <si>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</si>
  <si>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</si>
  <si>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</si>
  <si>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</si>
  <si>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</si>
  <si>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</si>
  <si>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</si>
  <si>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</si>
  <si>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</si>
  <si>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</si>
  <si>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</si>
  <si>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</si>
  <si>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</si>
  <si>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</si>
  <si>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</si>
  <si>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</si>
  <si>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</si>
  <si>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</si>
  <si>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</si>
  <si>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</si>
  <si>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</si>
  <si>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</si>
  <si>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</si>
  <si>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</si>
  <si>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</si>
  <si>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</si>
  <si>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</si>
  <si>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</si>
  <si>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</si>
  <si>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</si>
  <si>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</si>
  <si>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</si>
  <si>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</si>
  <si>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</si>
  <si>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</si>
  <si>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</si>
  <si>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</si>
  <si>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</si>
  <si>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</si>
  <si>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</si>
  <si>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</si>
  <si>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</si>
  <si>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</si>
  <si>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</si>
  <si>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</si>
  <si>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</si>
  <si>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</si>
  <si>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</si>
  <si>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</si>
  <si>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</si>
  <si>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</si>
  <si>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</si>
  <si>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</si>
  <si>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</si>
  <si>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</si>
  <si>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</si>
  <si>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</si>
  <si>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</si>
  <si>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</si>
  <si>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</si>
  <si>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</si>
  <si>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</si>
  <si>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</si>
  <si>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</si>
  <si>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</si>
  <si>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</si>
  <si>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</si>
  <si>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</si>
  <si>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</si>
  <si>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</si>
  <si>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</si>
  <si>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</si>
  <si>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</si>
  <si>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</si>
  <si>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</si>
  <si>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</si>
  <si>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</si>
  <si>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</si>
  <si>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</si>
  <si>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</si>
  <si>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</si>
  <si>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</si>
  <si>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</si>
  <si>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</si>
  <si>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</si>
  <si>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</si>
  <si>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</si>
  <si>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</si>
  <si>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</si>
  <si>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</si>
  <si>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</si>
  <si>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</si>
  <si>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</si>
  <si>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</si>
  <si>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</si>
  <si>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</si>
  <si>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</si>
  <si>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</si>
  <si>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</si>
  <si>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</si>
  <si>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</si>
  <si>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</si>
  <si>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</si>
  <si>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</si>
  <si>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</si>
  <si>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</si>
  <si>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</si>
  <si>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</si>
  <si>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</si>
  <si>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</si>
  <si>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</si>
  <si>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</si>
  <si>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</si>
  <si>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</si>
  <si>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</si>
  <si>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</si>
  <si>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</si>
  <si>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</si>
  <si>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</si>
  <si>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</si>
  <si>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</si>
  <si>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</si>
  <si>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</si>
  <si>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</si>
  <si>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</si>
  <si>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</si>
  <si>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</si>
  <si>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</si>
  <si>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</si>
  <si>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</si>
  <si>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</si>
  <si>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</si>
  <si>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</si>
  <si>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</si>
  <si>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</si>
  <si>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</si>
  <si>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</si>
  <si>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</si>
  <si>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</si>
  <si>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</si>
  <si>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</si>
  <si>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</si>
  <si>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</si>
  <si>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</si>
  <si>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</si>
  <si>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</si>
  <si>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</si>
  <si>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</si>
  <si>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</si>
  <si>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</si>
  <si>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</si>
  <si>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</si>
  <si>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</si>
  <si>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</si>
  <si>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</si>
  <si>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</si>
  <si>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</si>
  <si>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</si>
  <si>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</si>
  <si>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</si>
  <si>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</si>
  <si>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</si>
  <si>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</si>
  <si>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</si>
  <si>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</si>
  <si>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</si>
  <si>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</si>
  <si>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</si>
  <si>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</si>
  <si>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</si>
  <si>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</si>
  <si>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</si>
  <si>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</si>
  <si>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</si>
  <si>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</si>
  <si>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</si>
  <si>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</si>
  <si>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</si>
  <si>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</si>
  <si>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</si>
  <si>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</si>
  <si>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</si>
  <si>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</si>
  <si>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</si>
  <si>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</si>
  <si>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</si>
  <si>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</si>
  <si>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</si>
  <si>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</si>
  <si>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</si>
  <si>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</si>
  <si>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</si>
  <si>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</si>
  <si>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</si>
  <si>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</si>
  <si>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</si>
  <si>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</si>
  <si>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</si>
  <si>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</si>
  <si>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</si>
  <si>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</si>
  <si>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</si>
  <si>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</si>
  <si>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</si>
  <si>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</si>
  <si>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</si>
  <si>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</si>
  <si>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</si>
  <si>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</si>
  <si>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</si>
  <si>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</si>
  <si>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</si>
  <si>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</si>
  <si>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</si>
  <si>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</si>
  <si>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</si>
  <si>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</si>
  <si>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</si>
  <si>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</si>
  <si>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</si>
  <si>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</si>
  <si>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</si>
  <si>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</si>
  <si>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</si>
  <si>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</si>
  <si>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</si>
  <si>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</si>
  <si>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</si>
  <si>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</si>
  <si>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</si>
  <si>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</si>
  <si>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</si>
  <si>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</si>
  <si>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</si>
  <si>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</si>
  <si>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</si>
  <si>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</si>
  <si>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</si>
  <si>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</si>
  <si>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</si>
  <si>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</si>
  <si>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</si>
  <si>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</si>
  <si>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</si>
  <si>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</si>
  <si>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</si>
  <si>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</si>
  <si>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</si>
  <si>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</si>
  <si>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</si>
  <si>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</si>
  <si>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</si>
  <si>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</si>
  <si>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</si>
  <si>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</si>
  <si>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</si>
  <si>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</si>
  <si>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</si>
  <si>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</si>
  <si>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</si>
  <si>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</si>
  <si>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</si>
  <si>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</si>
  <si>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</si>
  <si>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</si>
  <si>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</si>
  <si>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</si>
  <si>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</si>
  <si>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</si>
  <si>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</si>
  <si>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</si>
  <si>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</si>
  <si>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</si>
  <si>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</si>
  <si>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</si>
  <si>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</si>
  <si>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</si>
  <si>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</si>
  <si>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</si>
  <si>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</si>
  <si>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</si>
  <si>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</si>
  <si>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</si>
  <si>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</si>
  <si>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</si>
  <si>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</si>
  <si>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</si>
  <si>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</si>
  <si>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</si>
  <si>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</si>
  <si>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</si>
  <si>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</si>
  <si>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</si>
  <si>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</si>
  <si>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</si>
  <si>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</si>
  <si>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</si>
  <si>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</si>
  <si>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</si>
  <si>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</si>
  <si>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</si>
  <si>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</si>
  <si>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</si>
  <si>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</si>
  <si>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</si>
  <si>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</si>
  <si>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</si>
  <si>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</si>
  <si>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</si>
  <si>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</si>
  <si>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</si>
  <si>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</si>
  <si>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</si>
  <si>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</si>
  <si>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</si>
  <si>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</si>
  <si>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</si>
  <si>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</si>
  <si>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</si>
  <si>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</si>
  <si>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</si>
  <si>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</si>
  <si>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</si>
  <si>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</si>
  <si>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</si>
  <si>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</si>
  <si>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</si>
  <si>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</si>
  <si>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</si>
  <si>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</si>
  <si>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</si>
  <si>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</si>
  <si>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</si>
  <si>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</si>
  <si>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</si>
  <si>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</si>
  <si>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</si>
  <si>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</si>
  <si>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</si>
  <si>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</si>
  <si>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</si>
  <si>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</si>
  <si>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</si>
  <si>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</si>
  <si>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</si>
  <si>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</si>
  <si>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</si>
  <si>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</si>
  <si>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</si>
  <si>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</si>
  <si>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</si>
  <si>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</si>
  <si>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</si>
  <si>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</si>
  <si>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</si>
  <si>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</si>
  <si>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</si>
  <si>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</si>
  <si>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</si>
  <si>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</si>
  <si>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</si>
  <si>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</si>
  <si>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</si>
  <si>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</si>
  <si>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</si>
  <si>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</si>
  <si>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</si>
  <si>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</si>
  <si>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</si>
  <si>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</si>
  <si>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</si>
  <si>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</si>
  <si>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</si>
  <si>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</si>
  <si>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</si>
  <si>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</si>
  <si>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</si>
  <si>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</si>
  <si>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</si>
  <si>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</si>
  <si>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</si>
  <si>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</si>
  <si>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</si>
  <si>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</si>
  <si>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</si>
  <si>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</si>
  <si>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</si>
  <si>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</si>
  <si>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</si>
  <si>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</si>
  <si>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</si>
  <si>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</si>
  <si>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</si>
  <si>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</si>
  <si>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</si>
  <si>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</si>
  <si>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</si>
  <si>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</si>
  <si>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</si>
  <si>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</si>
  <si>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</si>
  <si>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</si>
  <si>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</si>
  <si>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</si>
  <si>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</si>
  <si>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</si>
  <si>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</si>
  <si>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</si>
  <si>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</si>
  <si>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</si>
  <si>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</si>
  <si>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</si>
  <si>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</si>
  <si>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</si>
  <si>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</si>
  <si>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</si>
  <si>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</si>
  <si>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</si>
  <si>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</si>
  <si>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</si>
  <si>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</si>
  <si>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</si>
  <si>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</si>
  <si>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</si>
  <si>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</si>
  <si>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</si>
  <si>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</si>
  <si>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</si>
  <si>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</si>
  <si>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</si>
  <si>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</si>
  <si>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</si>
  <si>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</si>
  <si>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</si>
  <si>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</si>
  <si>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</si>
  <si>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</si>
  <si>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</si>
  <si>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</si>
  <si>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</si>
  <si>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</si>
  <si>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</si>
  <si>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</si>
  <si>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</si>
  <si>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</si>
  <si>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</si>
  <si>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</si>
  <si>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</si>
  <si>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</si>
  <si>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</si>
  <si>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</si>
  <si>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</si>
  <si>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</si>
  <si>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</si>
  <si>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</si>
  <si>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</si>
  <si>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</si>
  <si>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</si>
  <si>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</si>
  <si>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</si>
  <si>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</si>
  <si>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</si>
  <si>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</si>
  <si>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</si>
  <si>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</si>
  <si>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</si>
  <si>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</si>
  <si>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</si>
  <si>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</si>
  <si>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</si>
  <si>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</si>
  <si>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</si>
  <si>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</si>
  <si>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</si>
  <si>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</si>
  <si>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</si>
  <si>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</si>
  <si>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</si>
  <si>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</si>
  <si>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</si>
  <si>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</si>
  <si>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</si>
  <si>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</si>
  <si>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</si>
  <si>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</si>
  <si>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</si>
  <si>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</si>
  <si>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</si>
  <si>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</si>
  <si>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</si>
  <si>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</si>
  <si>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</si>
  <si>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</si>
  <si>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</si>
  <si>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</si>
  <si>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</si>
  <si>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</si>
  <si>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</si>
  <si>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</si>
  <si>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</si>
  <si>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</si>
  <si>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</si>
  <si>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</si>
  <si>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</si>
  <si>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</si>
  <si>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</si>
  <si>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</si>
  <si>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</si>
  <si>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</si>
  <si>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</si>
  <si>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</si>
  <si>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</si>
  <si>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</si>
  <si>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</si>
  <si>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</si>
  <si>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</si>
  <si>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</si>
  <si>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</si>
  <si>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</si>
  <si>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</si>
  <si>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</si>
  <si>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</si>
  <si>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</si>
  <si>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</si>
  <si>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</si>
  <si>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</si>
  <si>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</si>
  <si>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</si>
  <si>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</si>
  <si>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</si>
  <si>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</si>
  <si>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</si>
  <si>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</si>
  <si>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</si>
  <si>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</si>
  <si>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</si>
  <si>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</si>
  <si>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</si>
  <si>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</si>
  <si>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</si>
  <si>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</si>
  <si>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</si>
  <si>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</si>
  <si>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</si>
  <si>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</si>
  <si>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</si>
  <si>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</si>
  <si>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</si>
  <si>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</si>
  <si>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</si>
  <si>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</si>
  <si>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</si>
  <si>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</si>
  <si>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</si>
  <si>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</si>
  <si>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</si>
  <si>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</si>
  <si>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</si>
  <si>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</si>
  <si>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</si>
  <si>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</si>
  <si>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</si>
  <si>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</si>
  <si>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</si>
  <si>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</si>
  <si>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</si>
  <si>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</si>
  <si>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</si>
  <si>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</si>
  <si>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</si>
  <si>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</si>
  <si>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</si>
  <si>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</si>
  <si>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</si>
  <si>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</si>
  <si>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</si>
  <si>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</si>
  <si>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</si>
  <si>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</si>
  <si>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</si>
  <si>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</si>
  <si>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</si>
  <si>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</si>
  <si>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</si>
  <si>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</si>
  <si>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</si>
  <si>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</si>
  <si>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</si>
  <si>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</si>
  <si>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</si>
  <si>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</si>
  <si>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</si>
  <si>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</si>
  <si>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</si>
  <si>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</si>
  <si>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</si>
  <si>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</si>
  <si>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</si>
  <si>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</si>
  <si>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</si>
  <si>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</si>
  <si>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</si>
  <si>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</si>
  <si>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</si>
  <si>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</si>
  <si>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</si>
  <si>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</si>
  <si>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</si>
  <si>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</si>
  <si>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</si>
  <si>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</si>
  <si>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</si>
  <si>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</si>
  <si>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</si>
  <si>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</si>
  <si>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</si>
  <si>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</si>
  <si>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</si>
  <si>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</si>
  <si>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</si>
  <si>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</si>
  <si>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</si>
  <si>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</si>
  <si>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</si>
  <si>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</si>
  <si>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</si>
  <si>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</si>
  <si>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</si>
  <si>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</si>
  <si>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</si>
  <si>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</si>
  <si>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</si>
  <si>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</si>
  <si>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</si>
  <si>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</si>
  <si>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</si>
  <si>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</si>
  <si>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</si>
  <si>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</si>
  <si>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</si>
  <si>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</si>
  <si>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</si>
  <si>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</si>
  <si>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</si>
  <si>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</si>
  <si>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</si>
  <si>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</si>
  <si>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</si>
  <si>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</si>
  <si>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</si>
  <si>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</si>
  <si>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</si>
  <si>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</si>
  <si>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</si>
  <si>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</si>
  <si>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</si>
  <si>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</si>
  <si>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</si>
  <si>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</si>
  <si>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</si>
  <si>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</si>
  <si>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</si>
  <si>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</si>
  <si>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</si>
  <si>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</si>
  <si>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</si>
  <si>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</si>
  <si>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</si>
  <si>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</si>
  <si>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</si>
  <si>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</si>
  <si>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</si>
  <si>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</si>
  <si>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</si>
  <si>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</si>
  <si>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</si>
  <si>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</si>
  <si>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</si>
  <si>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</si>
  <si>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</si>
  <si>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</si>
  <si>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</si>
  <si>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</si>
  <si>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</si>
  <si>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</si>
  <si>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</si>
  <si>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</si>
  <si>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</si>
  <si>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</si>
  <si>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</si>
  <si>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</si>
  <si>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</si>
  <si>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</si>
  <si>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</si>
  <si>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</si>
  <si>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</si>
  <si>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</si>
  <si>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</si>
  <si>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</si>
  <si>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</si>
  <si>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</si>
  <si>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</si>
  <si>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</si>
  <si>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</si>
  <si>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</si>
  <si>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</si>
  <si>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</si>
  <si>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</si>
  <si>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</si>
  <si>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</si>
  <si>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</si>
  <si>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</si>
  <si>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</si>
  <si>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</si>
  <si>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</si>
  <si>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</si>
  <si>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</si>
  <si>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</si>
  <si>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</si>
  <si>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</si>
  <si>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</si>
  <si>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</si>
  <si>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</si>
  <si>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</si>
  <si>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</si>
  <si>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</si>
  <si>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</si>
  <si>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</si>
  <si>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</si>
  <si>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</si>
  <si>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</si>
  <si>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</si>
  <si>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</si>
  <si>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</si>
  <si>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</si>
  <si>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</si>
  <si>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</si>
  <si>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</si>
  <si>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</si>
  <si>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</si>
  <si>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</si>
  <si>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</si>
  <si>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</si>
  <si>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</si>
  <si>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</si>
  <si>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</si>
  <si>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</si>
  <si>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</si>
  <si>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</si>
  <si>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</si>
  <si>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</si>
  <si>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</si>
  <si>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</si>
  <si>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</si>
  <si>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</si>
  <si>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</si>
  <si>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</si>
  <si>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</si>
  <si>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</si>
  <si>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</si>
  <si>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</si>
  <si>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</si>
  <si>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</si>
  <si>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</si>
  <si>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</si>
  <si>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</si>
  <si>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</si>
  <si>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</si>
  <si>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</si>
  <si>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</si>
  <si>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</si>
  <si>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</si>
  <si>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</si>
  <si>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</si>
  <si>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</si>
  <si>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</si>
  <si>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</si>
  <si>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</si>
  <si>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</si>
  <si>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</si>
  <si>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</si>
  <si>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</si>
  <si>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</si>
  <si>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</si>
  <si>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</si>
  <si>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</si>
  <si>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</si>
  <si>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</si>
  <si>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</si>
  <si>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</si>
  <si>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</si>
  <si>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</si>
  <si>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</si>
  <si>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</si>
  <si>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</si>
  <si>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</si>
  <si>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</si>
  <si>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</si>
  <si>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</si>
  <si>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</si>
  <si>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</si>
  <si>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</si>
  <si>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</si>
  <si>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</si>
  <si>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</si>
  <si>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</si>
  <si>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</si>
  <si>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</si>
  <si>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</si>
  <si>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</si>
  <si>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</si>
  <si>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</si>
  <si>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</si>
  <si>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</si>
  <si>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</si>
  <si>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</si>
  <si>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</si>
  <si>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</si>
  <si>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</si>
  <si>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</si>
  <si>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</si>
  <si>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</si>
  <si>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</si>
  <si>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</si>
  <si>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</si>
  <si>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</si>
  <si>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</si>
  <si>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</si>
  <si>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</si>
  <si>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</si>
  <si>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</si>
  <si>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</si>
  <si>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</si>
  <si>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</si>
  <si>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</si>
  <si>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</si>
  <si>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</si>
  <si>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</si>
  <si>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</si>
  <si>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</si>
  <si>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</si>
  <si>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</si>
  <si>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</si>
  <si>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</si>
  <si>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</si>
  <si>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</si>
  <si>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</si>
  <si>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</si>
  <si>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</si>
  <si>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</si>
  <si>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</si>
  <si>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</si>
  <si>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</si>
  <si>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</si>
  <si>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</si>
  <si>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</si>
  <si>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</si>
  <si>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</si>
  <si>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</si>
  <si>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</si>
  <si>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</si>
  <si>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</si>
  <si>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</si>
  <si>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</si>
  <si>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</si>
  <si>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</si>
  <si>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</si>
  <si>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</si>
  <si>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</si>
  <si>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</si>
  <si>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</si>
  <si>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</si>
  <si>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</si>
  <si>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</si>
  <si>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</si>
  <si>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</si>
  <si>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</si>
  <si>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</si>
  <si>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</si>
  <si>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</si>
  <si>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</si>
  <si>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</si>
  <si>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</si>
  <si>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</si>
  <si>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</si>
  <si>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</si>
  <si>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</si>
  <si>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</si>
  <si>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</si>
  <si>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</si>
  <si>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</si>
  <si>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</si>
  <si>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</si>
  <si>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</si>
  <si>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</si>
  <si>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</si>
  <si>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</si>
  <si>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</si>
  <si>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</si>
  <si>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</si>
  <si>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</si>
  <si>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</si>
  <si>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</si>
  <si>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</si>
  <si>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</si>
  <si>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</si>
  <si>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</si>
  <si>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</si>
  <si>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</si>
  <si>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</si>
  <si>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</si>
  <si>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</si>
  <si>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</si>
  <si>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</si>
  <si>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</si>
  <si>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</si>
  <si>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</si>
  <si>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</si>
  <si>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</si>
  <si>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</si>
  <si>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</si>
  <si>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</si>
  <si>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</si>
  <si>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</si>
  <si>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</si>
  <si>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</si>
  <si>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</si>
  <si>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</si>
  <si>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</si>
  <si>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</si>
  <si>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</si>
  <si>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</si>
  <si>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</si>
  <si>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</si>
  <si>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</si>
  <si>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</si>
  <si>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</si>
  <si>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</si>
  <si>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</si>
  <si>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</si>
  <si>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</si>
  <si>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</si>
  <si>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</si>
  <si>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</si>
  <si>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</si>
  <si>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</si>
  <si>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</si>
  <si>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</si>
  <si>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</si>
  <si>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</si>
  <si>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</si>
  <si>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</si>
  <si>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</si>
  <si>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</si>
  <si>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</si>
  <si>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</si>
  <si>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</si>
  <si>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</si>
  <si>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</si>
  <si>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</si>
  <si>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</si>
  <si>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</si>
  <si>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</si>
  <si>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</si>
  <si>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</si>
  <si>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</si>
  <si>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</si>
  <si>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</si>
  <si>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</si>
  <si>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</si>
  <si>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</si>
  <si>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</si>
  <si>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</si>
  <si>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</si>
  <si>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</si>
  <si>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</si>
  <si>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</si>
  <si>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</si>
  <si>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</si>
  <si>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</si>
  <si>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</si>
  <si>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</si>
  <si>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</si>
  <si>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</si>
  <si>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</si>
  <si>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</si>
  <si>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</si>
  <si>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</si>
  <si>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</si>
  <si>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</si>
  <si>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</si>
  <si>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</si>
  <si>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</si>
  <si>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</si>
  <si>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</si>
  <si>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</si>
  <si>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</si>
  <si>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</si>
  <si>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</si>
  <si>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</si>
  <si>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</si>
  <si>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</si>
  <si>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</si>
  <si>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</si>
  <si>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</si>
  <si>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</si>
  <si>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</si>
  <si>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</si>
  <si>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</si>
  <si>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</si>
  <si>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</si>
  <si>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</si>
  <si>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</si>
  <si>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</si>
  <si>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</si>
  <si>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</si>
  <si>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</si>
  <si>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</si>
  <si>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</si>
  <si>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</si>
  <si>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</si>
  <si>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</si>
  <si>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</si>
  <si>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</si>
  <si>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</si>
  <si>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</si>
  <si>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</si>
  <si>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</si>
  <si>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</si>
  <si>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</si>
  <si>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</si>
  <si>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</si>
  <si>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</si>
  <si>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</si>
  <si>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</si>
  <si>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</si>
  <si>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</si>
  <si>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</si>
  <si>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</si>
  <si>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</si>
  <si>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</si>
  <si>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</si>
  <si>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</si>
  <si>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</si>
  <si>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</si>
  <si>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</si>
  <si>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</si>
  <si>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</si>
  <si>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</si>
  <si>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</si>
  <si>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</si>
  <si>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</si>
  <si>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</si>
  <si>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</si>
  <si>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</si>
  <si>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</si>
  <si>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</si>
  <si>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</si>
  <si>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</si>
  <si>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</si>
  <si>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</si>
  <si>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</si>
  <si>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</si>
  <si>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</si>
  <si>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</si>
  <si>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</si>
  <si>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</si>
  <si>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</si>
  <si>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</si>
  <si>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</si>
  <si>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</si>
  <si>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</si>
  <si>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</si>
  <si>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</si>
  <si>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</si>
  <si>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</si>
  <si>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</si>
  <si>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</si>
  <si>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</si>
  <si>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</si>
  <si>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</si>
  <si>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</si>
  <si>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</si>
  <si>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</si>
  <si>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</si>
  <si>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</si>
  <si>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</si>
  <si>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</si>
  <si>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</si>
  <si>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</si>
  <si>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</si>
  <si>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</si>
  <si>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</si>
  <si>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</si>
  <si>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</si>
  <si>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</si>
  <si>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</si>
  <si>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</si>
  <si>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</si>
  <si>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</si>
  <si>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</si>
  <si>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</si>
  <si>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</si>
  <si>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</si>
  <si>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</si>
  <si>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</si>
  <si>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</si>
  <si>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</si>
  <si>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</si>
  <si>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</si>
  <si>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</si>
  <si>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</si>
  <si>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</si>
  <si>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</si>
  <si>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</si>
  <si>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</si>
  <si>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</si>
  <si>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</si>
  <si>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</si>
  <si>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</si>
  <si>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</si>
  <si>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</si>
  <si>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</si>
  <si>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</si>
  <si>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</si>
  <si>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</si>
  <si>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</si>
  <si>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</si>
  <si>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</si>
  <si>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</si>
  <si>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</si>
  <si>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</si>
  <si>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</si>
  <si>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</si>
  <si>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</si>
  <si>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</si>
  <si>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</si>
  <si>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</si>
  <si>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</si>
  <si>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</si>
  <si>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</si>
  <si>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</si>
  <si>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</si>
  <si>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</si>
  <si>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</si>
  <si>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</si>
  <si>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</si>
  <si>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</si>
  <si>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</si>
  <si>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</si>
  <si>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</si>
  <si>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</si>
  <si>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</si>
  <si>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</si>
  <si>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</si>
  <si>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</si>
  <si>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</si>
  <si>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</si>
  <si>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</si>
  <si>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</si>
  <si>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</si>
  <si>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</si>
  <si>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</si>
  <si>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</si>
  <si>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</si>
  <si>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</si>
  <si>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</si>
  <si>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</si>
  <si>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</si>
  <si>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</si>
  <si>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</si>
  <si>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</si>
  <si>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</si>
  <si>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</si>
  <si>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</si>
  <si>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</si>
  <si>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</si>
  <si>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</si>
  <si>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</si>
  <si>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</si>
  <si>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</si>
  <si>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</si>
  <si>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</si>
  <si>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</si>
  <si>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</si>
  <si>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</si>
  <si>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</si>
  <si>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</si>
  <si>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</si>
  <si>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</si>
  <si>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</si>
  <si>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</si>
  <si>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</si>
  <si>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</si>
  <si>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</si>
  <si>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</si>
  <si>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</si>
  <si>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</si>
  <si>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</si>
  <si>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</si>
  <si>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</si>
  <si>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</si>
  <si>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</si>
  <si>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</si>
  <si>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</si>
  <si>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</si>
  <si>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</si>
  <si>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</si>
  <si>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</si>
  <si>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</si>
  <si>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</si>
  <si>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</si>
  <si>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</si>
  <si>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</si>
  <si>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</si>
  <si>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</si>
  <si>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</si>
  <si>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</si>
  <si>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</si>
  <si>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</si>
  <si>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</si>
  <si>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</si>
  <si>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</si>
  <si>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</si>
  <si>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</si>
  <si>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</si>
  <si>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</si>
  <si>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</si>
  <si>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</si>
  <si>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</si>
  <si>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</si>
  <si>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</si>
  <si>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</si>
  <si>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</si>
  <si>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</si>
  <si>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</si>
  <si>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</si>
  <si>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</si>
  <si>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</si>
  <si>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</si>
  <si>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</si>
  <si>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</si>
  <si>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</si>
  <si>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</si>
  <si>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</si>
  <si>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</si>
  <si>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</si>
  <si>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</si>
  <si>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</si>
  <si>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</si>
  <si>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</si>
  <si>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</si>
  <si>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</si>
  <si>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</si>
  <si>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</si>
  <si>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</si>
  <si>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</si>
  <si>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</si>
  <si>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</si>
  <si>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</si>
  <si>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</si>
  <si>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</si>
  <si>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</si>
  <si>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</si>
  <si>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</si>
  <si>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</si>
  <si>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</si>
  <si>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</si>
  <si>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</si>
  <si>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</si>
  <si>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</si>
  <si>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</si>
  <si>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</si>
  <si>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</si>
  <si>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</si>
  <si>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</si>
  <si>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</si>
  <si>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</si>
  <si>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</si>
  <si>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</si>
  <si>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</si>
  <si>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</si>
  <si>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</si>
  <si>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</si>
  <si>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</si>
  <si>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</si>
  <si>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</si>
  <si>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</si>
  <si>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</si>
  <si>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</si>
  <si>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</si>
  <si>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</si>
  <si>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</si>
  <si>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</si>
  <si>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</si>
  <si>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</si>
  <si>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</si>
  <si>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</si>
  <si>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</si>
  <si>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</si>
  <si>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</si>
  <si>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</si>
  <si>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</si>
  <si>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</si>
  <si>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</si>
  <si>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</si>
  <si>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</si>
  <si>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</si>
  <si>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</si>
  <si>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</si>
  <si>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</si>
  <si>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</si>
  <si>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</si>
  <si>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</si>
  <si>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</si>
  <si>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</si>
  <si>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</si>
  <si>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</si>
  <si>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</si>
  <si>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</si>
  <si>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</si>
  <si>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</si>
  <si>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</si>
  <si>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</si>
  <si>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</si>
  <si>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</si>
  <si>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</si>
  <si>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</si>
  <si>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</si>
  <si>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</si>
  <si>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</si>
  <si>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</si>
  <si>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</si>
  <si>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</si>
  <si>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</si>
  <si>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</si>
  <si>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</si>
  <si>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</si>
  <si>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</si>
  <si>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</si>
  <si>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</si>
  <si>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</si>
  <si>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</si>
  <si>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</si>
  <si>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</si>
  <si>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</si>
  <si>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</si>
  <si>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</si>
  <si>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</si>
  <si>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</si>
  <si>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</si>
  <si>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</si>
  <si>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</si>
  <si>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</si>
  <si>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</si>
  <si>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</si>
  <si>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</si>
  <si>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</si>
  <si>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</si>
  <si>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</si>
  <si>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</si>
  <si>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</si>
  <si>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</si>
  <si>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</si>
  <si>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</si>
  <si>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</si>
  <si>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</si>
  <si>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</si>
  <si>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</si>
  <si>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</si>
  <si>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</si>
  <si>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</si>
  <si>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</si>
  <si>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</si>
  <si>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</si>
  <si>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</si>
  <si>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</si>
  <si>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</si>
  <si>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</si>
  <si>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</si>
  <si>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</si>
  <si>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</si>
  <si>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</si>
  <si>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</si>
  <si>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</si>
  <si>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</si>
  <si>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</si>
  <si>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</si>
  <si>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</si>
  <si>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</si>
  <si>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</si>
  <si>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</si>
  <si>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</si>
  <si>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</si>
  <si>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</si>
  <si>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</si>
  <si>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</si>
  <si>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</si>
  <si>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</si>
  <si>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</si>
  <si>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</si>
  <si>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</si>
  <si>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</si>
  <si>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</si>
  <si>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</si>
  <si>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</si>
  <si>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</si>
  <si>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</si>
  <si>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</si>
  <si>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</si>
  <si>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</si>
  <si>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</si>
  <si>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</si>
  <si>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</si>
  <si>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</si>
  <si>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</si>
  <si>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</si>
  <si>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</si>
  <si>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</si>
  <si>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</si>
  <si>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</si>
  <si>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</si>
  <si>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</si>
  <si>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</si>
  <si>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</si>
  <si>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</si>
  <si>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</si>
  <si>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</si>
  <si>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</si>
  <si>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</si>
  <si>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</si>
  <si>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</si>
  <si>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</si>
  <si>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</si>
  <si>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</si>
  <si>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</si>
  <si>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</si>
  <si>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</si>
  <si>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</si>
  <si>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</si>
  <si>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</si>
  <si>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</si>
  <si>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</si>
  <si>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</si>
  <si>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</si>
  <si>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</si>
  <si>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</si>
  <si>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</si>
  <si>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</si>
  <si>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</si>
  <si>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</si>
  <si>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</si>
  <si>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</si>
  <si>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</si>
  <si>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</si>
  <si>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</si>
  <si>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</si>
  <si>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</si>
  <si>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</si>
  <si>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</si>
  <si>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</si>
  <si>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</si>
  <si>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</si>
  <si>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</si>
  <si>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</si>
  <si>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</si>
  <si>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</si>
  <si>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</si>
  <si>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</si>
  <si>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</si>
  <si>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</si>
  <si>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</si>
  <si>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</si>
  <si>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</si>
  <si>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</si>
  <si>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</si>
  <si>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</si>
  <si>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</si>
  <si>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</si>
  <si>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</si>
  <si>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</si>
  <si>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</si>
  <si>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</si>
  <si>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</si>
  <si>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</si>
  <si>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</si>
  <si>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</si>
  <si>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</si>
  <si>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</si>
  <si>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</si>
  <si>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</si>
  <si>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</si>
  <si>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</si>
  <si>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</si>
  <si>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</si>
  <si>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</si>
  <si>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</si>
  <si>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</si>
  <si>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</si>
  <si>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</si>
  <si>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</si>
  <si>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</si>
  <si>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</si>
  <si>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</si>
  <si>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</si>
  <si>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</si>
  <si>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</si>
  <si>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</si>
  <si>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</si>
  <si>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</si>
  <si>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</si>
  <si>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</si>
  <si>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</si>
  <si>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</si>
  <si>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</si>
  <si>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</si>
  <si>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</si>
  <si>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</si>
  <si>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</si>
  <si>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</si>
  <si>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</si>
  <si>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</si>
  <si>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</si>
  <si>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</si>
  <si>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</si>
  <si>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</si>
  <si>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</si>
  <si>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</si>
  <si>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</si>
  <si>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</si>
  <si>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</si>
  <si>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</si>
  <si>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</si>
  <si>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</si>
  <si>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</si>
  <si>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</si>
  <si>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</si>
  <si>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</si>
  <si>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</si>
  <si>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</si>
  <si>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</si>
  <si>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</si>
  <si>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</si>
  <si>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</si>
  <si>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</si>
  <si>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</si>
  <si>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</si>
  <si>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</si>
  <si>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</si>
  <si>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</si>
  <si>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</si>
  <si>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</si>
  <si>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</si>
  <si>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</si>
  <si>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</si>
  <si>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</si>
  <si>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</si>
  <si>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</si>
  <si>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</si>
  <si>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</si>
  <si>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</si>
  <si>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</si>
  <si>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</si>
  <si>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</si>
  <si>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</si>
  <si>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</si>
  <si>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</si>
  <si>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</si>
  <si>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</si>
  <si>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</si>
  <si>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</si>
  <si>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</si>
  <si>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</si>
  <si>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</si>
  <si>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</si>
  <si>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</si>
  <si>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</si>
  <si>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</si>
  <si>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</si>
  <si>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</si>
  <si>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</si>
  <si>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</si>
  <si>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</si>
  <si>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</si>
  <si>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</si>
  <si>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</si>
  <si>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</si>
  <si>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</si>
  <si>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</si>
  <si>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</si>
  <si>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</si>
  <si>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</si>
  <si>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</si>
  <si>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</si>
  <si>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</si>
  <si>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</si>
  <si>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</si>
  <si>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</si>
  <si>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</si>
  <si>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</si>
  <si>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</si>
  <si>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</si>
  <si>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</si>
  <si>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</si>
  <si>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</si>
  <si>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</si>
  <si>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</si>
  <si>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</si>
  <si>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</si>
  <si>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</si>
  <si>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</si>
  <si>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</si>
  <si>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</si>
  <si>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</si>
  <si>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</si>
  <si>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</si>
  <si>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</si>
  <si>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</si>
  <si>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</si>
  <si>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</si>
  <si>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</si>
  <si>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</si>
  <si>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</si>
  <si>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</si>
  <si>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</si>
  <si>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</si>
  <si>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</si>
  <si>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</si>
  <si>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</si>
  <si>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</si>
  <si>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</si>
  <si>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</si>
  <si>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</si>
  <si>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</si>
  <si>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</si>
  <si>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</si>
  <si>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</si>
  <si>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</si>
  <si>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</si>
  <si>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</si>
  <si>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</si>
  <si>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</si>
  <si>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</si>
  <si>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</si>
  <si>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</si>
  <si>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</si>
  <si>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</si>
  <si>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</si>
  <si>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</si>
  <si>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</si>
  <si>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</si>
  <si>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</si>
  <si>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</si>
  <si>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</si>
  <si>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</si>
  <si>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</si>
  <si>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</si>
  <si>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</si>
  <si>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</si>
  <si>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</si>
  <si>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</si>
  <si>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</si>
  <si>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</si>
  <si>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</si>
  <si>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</si>
  <si>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</si>
  <si>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</si>
  <si>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</si>
  <si>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</si>
  <si>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</si>
  <si>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</si>
  <si>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</si>
  <si>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</si>
  <si>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</si>
  <si>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</si>
  <si>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</si>
  <si>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</si>
  <si>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</si>
  <si>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</si>
  <si>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</si>
  <si>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</si>
  <si>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</si>
  <si>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</si>
  <si>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</si>
  <si>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</si>
  <si>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</si>
  <si>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</si>
  <si>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</si>
  <si>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</si>
  <si>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</si>
  <si>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</si>
  <si>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</si>
  <si>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</si>
  <si>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</si>
  <si>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</si>
  <si>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</si>
  <si>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</si>
  <si>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</si>
  <si>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</si>
  <si>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</si>
  <si>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</si>
  <si>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</si>
  <si>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</si>
  <si>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</si>
  <si>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</si>
  <si>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</si>
  <si>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</si>
  <si>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</si>
  <si>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</si>
  <si>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</si>
  <si>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</si>
  <si>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</si>
  <si>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</si>
  <si>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</si>
  <si>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</si>
  <si>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</si>
  <si>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</si>
  <si>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</si>
  <si>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</si>
  <si>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</si>
  <si>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</si>
  <si>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</si>
  <si>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</si>
  <si>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</si>
  <si>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</si>
  <si>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</si>
  <si>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</si>
  <si>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</si>
  <si>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</si>
  <si>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</si>
  <si>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</si>
  <si>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</si>
  <si>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</si>
  <si>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</si>
  <si>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</si>
  <si>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</si>
  <si>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</si>
  <si>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</si>
  <si>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</si>
  <si>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</si>
  <si>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</si>
  <si>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</si>
  <si>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</si>
  <si>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</si>
  <si>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</si>
  <si>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</si>
  <si>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</si>
  <si>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</si>
  <si>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</si>
  <si>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</si>
  <si>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</si>
  <si>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</si>
  <si>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</si>
  <si>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</si>
  <si>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</si>
  <si>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</si>
  <si>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</si>
  <si>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</si>
  <si>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</si>
  <si>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</si>
  <si>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</si>
  <si>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</si>
  <si>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</si>
  <si>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</si>
  <si>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</si>
  <si>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</si>
  <si>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</si>
  <si>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</si>
  <si>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</si>
  <si>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</si>
  <si>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</si>
  <si>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</si>
  <si>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</si>
  <si>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</si>
  <si>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</si>
  <si>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</si>
  <si>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</si>
  <si>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</si>
  <si>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</si>
  <si>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</si>
  <si>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</si>
  <si>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</si>
  <si>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</si>
  <si>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</si>
  <si>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</si>
  <si>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</si>
  <si>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</si>
  <si>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</si>
  <si>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</si>
  <si>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</si>
  <si>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</si>
  <si>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</si>
  <si>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</si>
  <si>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</si>
  <si>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</si>
  <si>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</si>
  <si>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</si>
  <si>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</si>
  <si>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</si>
  <si>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</si>
  <si>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</si>
  <si>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</si>
  <si>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</si>
  <si>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</si>
  <si>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</si>
  <si>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</si>
  <si>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</si>
  <si>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</si>
  <si>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</si>
  <si>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</si>
  <si>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</si>
  <si>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</si>
  <si>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</si>
  <si>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</si>
  <si>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</si>
  <si>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</si>
  <si>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</si>
  <si>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</si>
  <si>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</si>
  <si>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</si>
  <si>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</si>
  <si>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</si>
  <si>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</si>
  <si>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</si>
  <si>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</si>
  <si>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</si>
  <si>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</si>
  <si>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</si>
  <si>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</si>
  <si>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</si>
  <si>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</si>
  <si>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</si>
  <si>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</si>
  <si>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</si>
  <si>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</si>
  <si>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</si>
  <si>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</si>
  <si>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</si>
  <si>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</si>
  <si>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</si>
  <si>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</si>
  <si>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</si>
  <si>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</si>
  <si>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</si>
  <si>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</si>
  <si>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</si>
  <si>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</si>
  <si>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</si>
  <si>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</si>
  <si>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</si>
  <si>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</si>
  <si>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</si>
  <si>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</si>
  <si>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</si>
  <si>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</si>
  <si>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</si>
  <si>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</si>
  <si>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</si>
  <si>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</si>
  <si>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</si>
  <si>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</si>
  <si>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</si>
  <si>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</si>
  <si>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</si>
  <si>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</si>
  <si>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</si>
  <si>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</si>
  <si>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</si>
  <si>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</si>
  <si>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</si>
  <si>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</si>
  <si>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</si>
  <si>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</si>
  <si>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</si>
  <si>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</si>
  <si>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</si>
  <si>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</si>
  <si>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</si>
  <si>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</si>
  <si>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</si>
  <si>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</si>
  <si>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</si>
  <si>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</si>
  <si>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</si>
  <si>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</si>
  <si>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</si>
  <si>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</si>
  <si>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</si>
  <si>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</si>
  <si>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</si>
  <si>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</si>
  <si>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</si>
  <si>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</si>
  <si>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</si>
  <si>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</si>
  <si>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</si>
  <si>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</si>
  <si>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</si>
  <si>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</si>
  <si>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</si>
  <si>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</si>
  <si>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</si>
  <si>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</si>
  <si>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</si>
  <si>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</si>
  <si>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</si>
  <si>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</si>
  <si>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</si>
  <si>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</si>
  <si>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</si>
  <si>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</si>
  <si>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</si>
  <si>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</si>
  <si>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</si>
  <si>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</si>
  <si>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</si>
  <si>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</si>
  <si>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</si>
  <si>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</si>
  <si>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</si>
  <si>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</si>
  <si>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</si>
  <si>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</si>
  <si>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</si>
  <si>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</si>
  <si>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</si>
  <si>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</si>
  <si>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</si>
  <si>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</si>
  <si>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</si>
  <si>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</si>
  <si>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</si>
  <si>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</si>
  <si>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</si>
  <si>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</si>
  <si>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</si>
  <si>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</si>
  <si>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</si>
  <si>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</si>
  <si>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</si>
  <si>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</si>
  <si>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</si>
  <si>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</si>
  <si>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</si>
  <si>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</si>
  <si>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</si>
  <si>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</si>
  <si>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</si>
  <si>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</si>
  <si>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</si>
  <si>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</si>
  <si>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</si>
  <si>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</si>
  <si>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</si>
  <si>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</si>
  <si>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</si>
  <si>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</si>
  <si>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</si>
  <si>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</si>
  <si>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</si>
  <si>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</si>
  <si>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</si>
  <si>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</si>
  <si>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</si>
  <si>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</si>
  <si>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</si>
  <si>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</si>
  <si>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</si>
  <si>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</si>
  <si>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</si>
  <si>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</si>
  <si>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</si>
  <si>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</si>
  <si>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</si>
  <si>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</si>
  <si>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</si>
  <si>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</si>
  <si>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</si>
  <si>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</si>
  <si>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</si>
  <si>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</si>
  <si>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</si>
  <si>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</si>
  <si>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</si>
  <si>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</si>
  <si>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</si>
  <si>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</si>
  <si>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</si>
  <si>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</si>
  <si>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</si>
  <si>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</si>
  <si>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</si>
  <si>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</si>
  <si>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</si>
  <si>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</si>
  <si>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</si>
  <si>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</si>
  <si>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</si>
  <si>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</si>
  <si>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</si>
  <si>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</si>
  <si>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</si>
  <si>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</si>
  <si>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</si>
  <si>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</si>
  <si>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</si>
  <si>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</si>
  <si>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</si>
  <si>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</si>
  <si>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</si>
  <si>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</si>
  <si>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</si>
  <si>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</si>
  <si>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</si>
  <si>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</si>
  <si>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</si>
  <si>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</si>
  <si>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</si>
  <si>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</si>
  <si>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</si>
  <si>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</si>
  <si>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</si>
  <si>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</si>
  <si>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</si>
  <si>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</si>
  <si>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</si>
  <si>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</si>
  <si>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</si>
  <si>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</si>
  <si>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</si>
  <si>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</si>
  <si>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</si>
  <si>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</si>
  <si>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</si>
  <si>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</si>
  <si>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</si>
  <si>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</si>
  <si>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</si>
  <si>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</si>
  <si>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</si>
  <si>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</si>
  <si>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</si>
  <si>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</si>
  <si>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</si>
  <si>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</si>
  <si>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</si>
  <si>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</si>
  <si>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</si>
  <si>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</si>
  <si>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</si>
  <si>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</si>
  <si>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</si>
  <si>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</si>
  <si>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</si>
  <si>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</si>
  <si>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</si>
  <si>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</si>
  <si>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</si>
  <si>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</si>
  <si>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</si>
  <si>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</si>
  <si>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</si>
  <si>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</si>
  <si>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</si>
  <si>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</si>
  <si>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</si>
  <si>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</si>
  <si>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</si>
  <si>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</si>
  <si>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</si>
  <si>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</si>
  <si>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</si>
  <si>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</si>
  <si>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</si>
  <si>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</si>
  <si>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</si>
  <si>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</si>
  <si>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</si>
  <si>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</si>
  <si>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</si>
  <si>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</si>
  <si>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</si>
  <si>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</si>
  <si>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</si>
  <si>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</si>
  <si>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</si>
  <si>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</si>
  <si>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</si>
  <si>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</si>
  <si>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</si>
  <si>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</si>
  <si>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</si>
  <si>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</si>
  <si>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</si>
  <si>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</si>
  <si>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</si>
  <si>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</si>
  <si>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</si>
  <si>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</si>
  <si>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</si>
  <si>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</si>
  <si>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</si>
  <si>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</si>
  <si>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</si>
  <si>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</si>
  <si>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</si>
  <si>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</si>
  <si>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</si>
  <si>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</si>
  <si>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</si>
  <si>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</si>
  <si>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</si>
  <si>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</si>
  <si>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</si>
  <si>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</si>
  <si>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</si>
  <si>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</si>
  <si>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</si>
  <si>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</si>
  <si>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</si>
  <si>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</si>
  <si>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</si>
  <si>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</si>
  <si>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</si>
  <si>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</si>
  <si>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</si>
  <si>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</si>
  <si>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</si>
  <si>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</si>
  <si>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</si>
  <si>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</si>
  <si>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</si>
  <si>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</si>
  <si>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</si>
  <si>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</si>
  <si>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</si>
  <si>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</si>
  <si>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</si>
  <si>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</si>
  <si>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</si>
  <si>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</si>
  <si>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</si>
  <si>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</si>
  <si>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</si>
  <si>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</si>
  <si>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</si>
  <si>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</si>
  <si>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</si>
  <si>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</si>
  <si>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</si>
  <si>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</si>
  <si>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</si>
  <si>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</si>
  <si>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</si>
  <si>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</si>
  <si>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</si>
  <si>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</si>
  <si>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</si>
  <si>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</si>
  <si>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</si>
  <si>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</si>
  <si>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</si>
  <si>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</si>
  <si>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</si>
  <si>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</si>
  <si>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</si>
  <si>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</si>
  <si>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</si>
  <si>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</si>
  <si>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</si>
  <si>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</si>
  <si>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</si>
  <si>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</si>
  <si>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</si>
  <si>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</si>
  <si>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</si>
  <si>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</si>
  <si>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</si>
  <si>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</si>
  <si>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</si>
  <si>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</si>
  <si>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</si>
  <si>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</si>
  <si>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</si>
  <si>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</si>
  <si>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</si>
  <si>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</si>
  <si>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</si>
  <si>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</si>
  <si>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</si>
  <si>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</si>
  <si>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</si>
  <si>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</si>
  <si>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</si>
  <si>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</si>
  <si>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</si>
  <si>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</si>
  <si>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</si>
  <si>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</si>
  <si>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</si>
  <si>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</si>
  <si>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</si>
  <si>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</si>
  <si>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</si>
  <si>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</si>
  <si>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</si>
  <si>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</si>
  <si>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</si>
  <si>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</si>
  <si>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</si>
  <si>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</si>
  <si>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</si>
  <si>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</si>
  <si>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</si>
  <si>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</si>
  <si>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</si>
  <si>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</si>
  <si>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</si>
  <si>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</si>
  <si>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</si>
  <si>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</si>
  <si>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</si>
  <si>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</si>
  <si>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</si>
  <si>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</si>
  <si>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</si>
  <si>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</si>
  <si>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</si>
  <si>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</si>
  <si>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</si>
  <si>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</si>
  <si>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</si>
  <si>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</si>
  <si>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</si>
  <si>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</si>
  <si>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</si>
  <si>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</si>
  <si>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</si>
  <si>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</si>
  <si>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</si>
  <si>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</si>
  <si>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</si>
  <si>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</si>
  <si>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</si>
  <si>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</si>
  <si>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</si>
  <si>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</si>
  <si>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</si>
  <si>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</si>
  <si>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</si>
  <si>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</si>
  <si>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</si>
  <si>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</si>
  <si>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</si>
  <si>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</si>
  <si>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</si>
  <si>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</si>
  <si>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</si>
  <si>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</si>
  <si>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</si>
  <si>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</si>
  <si>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</si>
  <si>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</si>
  <si>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</si>
  <si>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</si>
  <si>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</si>
  <si>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</si>
  <si>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</si>
  <si>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</si>
  <si>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</si>
  <si>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</si>
  <si>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</si>
  <si>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</si>
  <si>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</si>
  <si>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</si>
  <si>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</si>
  <si>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</si>
  <si>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</si>
  <si>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</si>
  <si>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</si>
  <si>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</si>
  <si>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</si>
  <si>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</si>
  <si>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</si>
  <si>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</si>
  <si>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</si>
  <si>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</si>
  <si>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</si>
  <si>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</si>
  <si>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</si>
  <si>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</si>
  <si>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</si>
  <si>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</si>
  <si>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</si>
  <si>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</si>
  <si>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</si>
  <si>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</si>
  <si>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</si>
  <si>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</si>
  <si>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</si>
  <si>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</si>
  <si>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</si>
  <si>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</si>
  <si>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</si>
  <si>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</si>
  <si>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</si>
  <si>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</si>
  <si>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</si>
  <si>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</si>
  <si>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</si>
  <si>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</si>
  <si>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</si>
  <si>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</si>
  <si>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</si>
  <si>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</si>
  <si>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</si>
  <si>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</si>
  <si>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</si>
  <si>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</si>
  <si>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</si>
  <si>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</si>
  <si>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</si>
  <si>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</si>
  <si>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</si>
  <si>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</si>
  <si>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</si>
  <si>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</si>
  <si>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</si>
  <si>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</si>
  <si>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</si>
  <si>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</si>
  <si>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</si>
  <si>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</si>
  <si>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</si>
  <si>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</si>
  <si>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</si>
  <si>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</si>
  <si>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</si>
  <si>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</si>
  <si>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</si>
  <si>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</si>
  <si>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</si>
  <si>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</si>
  <si>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</si>
  <si>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</si>
  <si>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</si>
  <si>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</si>
  <si>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</si>
  <si>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</si>
  <si>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</si>
  <si>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</si>
  <si>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</si>
  <si>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</si>
  <si>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</si>
  <si>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</si>
  <si>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</si>
  <si>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</si>
  <si>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</si>
  <si>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</si>
  <si>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</si>
  <si>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</si>
  <si>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</si>
  <si>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</si>
  <si>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</si>
  <si>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</si>
  <si>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</si>
  <si>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</si>
  <si>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</si>
  <si>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</si>
  <si>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</si>
  <si>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</si>
  <si>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</si>
  <si>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</si>
  <si>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</si>
  <si>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</si>
  <si>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</si>
  <si>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</si>
  <si>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</si>
  <si>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</si>
  <si>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</si>
  <si>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</si>
  <si>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</si>
  <si>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</si>
  <si>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</si>
  <si>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</si>
  <si>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</si>
  <si>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</si>
  <si>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</si>
  <si>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</si>
  <si>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</si>
  <si>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</si>
  <si>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</si>
  <si>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</si>
  <si>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</si>
  <si>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</si>
  <si>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</si>
  <si>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</si>
  <si>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</si>
  <si>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</si>
  <si>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</si>
  <si>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</si>
  <si>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</si>
  <si>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</si>
  <si>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</si>
  <si>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</si>
  <si>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</si>
  <si>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</si>
  <si>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</si>
  <si>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</si>
  <si>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</si>
  <si>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</si>
  <si>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</si>
  <si>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</si>
  <si>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</si>
  <si>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</si>
  <si>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</si>
  <si>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</si>
  <si>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</si>
  <si>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</si>
  <si>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</si>
  <si>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</si>
  <si>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</si>
  <si>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</si>
  <si>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</si>
  <si>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</si>
  <si>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</si>
  <si>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</si>
  <si>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</si>
  <si>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</si>
  <si>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</si>
  <si>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</si>
  <si>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</si>
  <si>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</si>
  <si>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</si>
  <si>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</si>
  <si>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</si>
  <si>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</si>
  <si>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</si>
  <si>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</si>
  <si>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</si>
  <si>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</si>
  <si>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</si>
  <si>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</si>
  <si>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</si>
  <si>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</si>
  <si>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</si>
  <si>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</si>
  <si>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</si>
  <si>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</si>
  <si>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</si>
  <si>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</si>
  <si>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</si>
  <si>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</si>
  <si>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</si>
  <si>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</si>
  <si>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</si>
  <si>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</si>
  <si>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</si>
  <si>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</si>
  <si>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</si>
  <si>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</si>
  <si>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</si>
  <si>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</si>
  <si>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</si>
  <si>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</si>
  <si>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</si>
  <si>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</si>
  <si>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</si>
  <si>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</si>
  <si>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</si>
  <si>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</si>
  <si>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</si>
  <si>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</si>
  <si>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</si>
  <si>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</si>
  <si>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</si>
  <si>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</si>
  <si>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</si>
  <si>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</si>
  <si>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</si>
  <si>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</si>
  <si>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</si>
  <si>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</si>
  <si>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</si>
  <si>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</si>
  <si>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</si>
  <si>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</si>
  <si>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</si>
  <si>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</si>
  <si>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</si>
  <si>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</si>
  <si>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</si>
  <si>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</si>
  <si>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</si>
  <si>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</si>
  <si>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</si>
  <si>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</si>
  <si>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</si>
  <si>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</si>
  <si>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</si>
  <si>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</si>
  <si>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</si>
  <si>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</si>
  <si>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</si>
  <si>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</si>
  <si>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</si>
  <si>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</si>
  <si>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</si>
  <si>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</si>
  <si>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</si>
  <si>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</si>
  <si>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</si>
  <si>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</si>
  <si>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</si>
  <si>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</si>
  <si>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</si>
  <si>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</si>
  <si>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</si>
  <si>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</si>
  <si>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</si>
  <si>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</si>
  <si>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</si>
  <si>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</si>
  <si>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</si>
  <si>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</si>
  <si>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</si>
  <si>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</si>
  <si>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</si>
  <si>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</si>
  <si>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</si>
  <si>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</si>
  <si>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</si>
  <si>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</si>
  <si>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</si>
  <si>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</si>
  <si>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</si>
  <si>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</si>
  <si>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</si>
  <si>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</si>
  <si>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</si>
  <si>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</si>
  <si>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</si>
  <si>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</si>
  <si>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</si>
  <si>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</si>
  <si>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</si>
  <si>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</si>
  <si>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</si>
  <si>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</si>
  <si>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</si>
  <si>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</si>
  <si>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</si>
  <si>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</si>
  <si>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</si>
  <si>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</si>
  <si>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</si>
  <si>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</si>
  <si>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</si>
  <si>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</si>
  <si>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</si>
  <si>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</si>
  <si>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</si>
  <si>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</si>
  <si>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</si>
  <si>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</si>
  <si>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</si>
  <si>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</si>
  <si>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</si>
  <si>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</si>
  <si>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</si>
  <si>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</si>
  <si>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</si>
  <si>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</si>
  <si>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</si>
  <si>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</si>
  <si>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</si>
  <si>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</si>
  <si>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</si>
  <si>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</si>
  <si>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</si>
  <si>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</si>
  <si>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</si>
  <si>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</si>
  <si>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</si>
  <si>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</si>
  <si>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</si>
  <si>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</si>
  <si>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</si>
  <si>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</si>
  <si>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</si>
  <si>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</si>
  <si>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</si>
  <si>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</si>
  <si>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</si>
  <si>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</si>
  <si>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</si>
  <si>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</si>
  <si>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</si>
  <si>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</si>
  <si>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</si>
  <si>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</si>
  <si>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</si>
  <si>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</si>
  <si>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</si>
  <si>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</si>
  <si>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</si>
  <si>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</si>
  <si>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</si>
  <si>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</si>
  <si>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</si>
  <si>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</si>
  <si>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</si>
  <si>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</si>
  <si>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</si>
  <si>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</si>
  <si>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</si>
  <si>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</si>
  <si>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</si>
  <si>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</si>
  <si>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</si>
  <si>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</si>
  <si>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</si>
  <si>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</si>
  <si>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</si>
  <si>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</si>
  <si>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</si>
  <si>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</si>
  <si>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</si>
  <si>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</si>
  <si>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</si>
  <si>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</si>
  <si>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</si>
  <si>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</si>
  <si>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</si>
  <si>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</si>
  <si>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</si>
  <si>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</si>
  <si>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</si>
  <si>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</si>
  <si>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</si>
  <si>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</si>
  <si>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</si>
  <si>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</si>
  <si>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</si>
  <si>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</si>
  <si>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</si>
  <si>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</si>
  <si>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</si>
  <si>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</si>
  <si>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</si>
  <si>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</si>
  <si>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</si>
  <si>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</si>
  <si>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</si>
  <si>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</si>
  <si>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</si>
  <si>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</si>
  <si>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</si>
  <si>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</si>
  <si>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</si>
  <si>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</si>
  <si>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</si>
  <si>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</si>
  <si>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</si>
  <si>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</si>
  <si>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</si>
  <si>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</si>
  <si>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</si>
  <si>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</si>
  <si>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</si>
  <si>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</si>
  <si>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</si>
  <si>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</si>
  <si>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</si>
  <si>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</si>
  <si>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</si>
  <si>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</si>
  <si>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</si>
  <si>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</si>
  <si>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</si>
  <si>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</si>
  <si>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</si>
  <si>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</si>
  <si>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</si>
  <si>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</si>
  <si>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</si>
  <si>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</si>
  <si>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</si>
  <si>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</si>
  <si>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</si>
  <si>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</si>
  <si>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</si>
  <si>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</si>
  <si>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</si>
  <si>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</si>
  <si>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</si>
  <si>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</si>
  <si>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</si>
  <si>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</si>
  <si>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</si>
  <si>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</si>
  <si>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</si>
  <si>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</si>
  <si>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</si>
  <si>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</si>
  <si>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</si>
  <si>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</si>
  <si>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</si>
  <si>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</si>
  <si>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</si>
  <si>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</si>
  <si>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</si>
  <si>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</si>
  <si>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</si>
  <si>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</si>
  <si>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</si>
  <si>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</si>
  <si>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</si>
  <si>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</si>
  <si>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</si>
  <si>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</si>
  <si>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</si>
  <si>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</si>
  <si>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</si>
  <si>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</si>
  <si>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</si>
  <si>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</si>
  <si>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</si>
  <si>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</si>
  <si>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</si>
  <si>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</si>
  <si>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</si>
  <si>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</si>
  <si>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</si>
  <si>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</si>
  <si>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</si>
  <si>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</si>
  <si>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</si>
  <si>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</si>
  <si>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</si>
  <si>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</si>
  <si>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</si>
  <si>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</si>
  <si>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</si>
  <si>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</si>
  <si>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</si>
  <si>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</si>
  <si>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</si>
  <si>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</si>
  <si>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</si>
  <si>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</si>
  <si>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</si>
  <si>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</si>
  <si>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</si>
  <si>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</si>
  <si>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</si>
  <si>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</si>
  <si>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</si>
  <si>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</si>
  <si>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</si>
  <si>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</si>
  <si>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</si>
  <si>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</si>
  <si>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</si>
  <si>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</si>
  <si>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</si>
  <si>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</si>
  <si>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</si>
  <si>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</si>
  <si>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</si>
  <si>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</si>
  <si>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</si>
  <si>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</si>
  <si>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</si>
  <si>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</si>
  <si>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</si>
  <si>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</si>
  <si>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</si>
  <si>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</si>
  <si>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</si>
  <si>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</si>
  <si>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</si>
  <si>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</si>
  <si>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</si>
  <si>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</si>
  <si>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</si>
  <si>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</si>
  <si>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</si>
  <si>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</si>
  <si>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</si>
  <si>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</si>
  <si>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</si>
  <si>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</si>
  <si>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</si>
  <si>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</si>
  <si>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</si>
  <si>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</si>
  <si>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</si>
  <si>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</si>
  <si>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</si>
  <si>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</si>
  <si>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</si>
  <si>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</si>
  <si>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</si>
  <si>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</si>
  <si>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</si>
  <si>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</si>
  <si>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</si>
  <si>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</si>
  <si>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</si>
  <si>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</si>
  <si>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</si>
  <si>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</si>
  <si>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</si>
  <si>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</si>
  <si>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</si>
  <si>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</si>
  <si>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</si>
  <si>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</si>
  <si>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</si>
  <si>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</si>
  <si>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</si>
  <si>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</si>
  <si>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</si>
  <si>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</si>
  <si>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</si>
  <si>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</si>
  <si>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</si>
  <si>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</si>
  <si>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</si>
  <si>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</si>
  <si>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</si>
  <si>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</si>
  <si>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</si>
  <si>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</si>
  <si>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</si>
  <si>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</si>
  <si>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</si>
  <si>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</si>
  <si>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</si>
  <si>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</si>
  <si>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</si>
  <si>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</si>
  <si>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</si>
  <si>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</si>
  <si>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</si>
  <si>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</si>
  <si>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</si>
  <si>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</si>
  <si>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</si>
  <si>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</si>
  <si>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</si>
  <si>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</si>
  <si>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</si>
  <si>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</si>
  <si>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</si>
  <si>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</si>
  <si>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</si>
  <si>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</si>
  <si>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</si>
  <si>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</si>
  <si>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</si>
  <si>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</si>
  <si>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</si>
  <si>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</si>
  <si>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</si>
  <si>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</si>
  <si>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</si>
  <si>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</si>
  <si>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</si>
  <si>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</si>
  <si>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</si>
  <si>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</si>
  <si>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</si>
  <si>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</si>
  <si>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</si>
  <si>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</si>
  <si>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</si>
  <si>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</si>
  <si>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</si>
  <si>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</si>
  <si>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</si>
  <si>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</si>
  <si>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</si>
  <si>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</si>
  <si>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</si>
  <si>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</si>
  <si>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</si>
  <si>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</si>
  <si>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</si>
  <si>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</si>
  <si>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</si>
  <si>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</si>
  <si>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</si>
  <si>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</si>
  <si>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</si>
  <si>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</si>
  <si>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</si>
  <si>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</si>
  <si>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</si>
  <si>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</si>
  <si>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</si>
  <si>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</si>
  <si>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</si>
  <si>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</si>
  <si>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</si>
  <si>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</si>
  <si>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</si>
  <si>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</si>
  <si>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</si>
  <si>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</si>
  <si>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</si>
  <si>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</si>
  <si>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</si>
  <si>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</si>
  <si>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</si>
  <si>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</si>
  <si>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</si>
  <si>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</si>
  <si>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</si>
  <si>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</si>
  <si>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</si>
  <si>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</si>
  <si>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</si>
  <si>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</si>
  <si>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</si>
  <si>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</si>
  <si>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</si>
  <si>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</si>
  <si>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</si>
  <si>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</si>
  <si>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</si>
  <si>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</si>
  <si>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</si>
  <si>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</si>
  <si>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</si>
  <si>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</si>
  <si>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</si>
  <si>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</si>
  <si>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</si>
  <si>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</si>
  <si>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</si>
  <si>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</si>
  <si>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</si>
  <si>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</si>
  <si>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</si>
  <si>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</si>
  <si>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</si>
  <si>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</si>
  <si>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</si>
  <si>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</si>
  <si>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</si>
  <si>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</si>
  <si>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</si>
  <si>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</si>
  <si>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</si>
  <si>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</si>
  <si>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</si>
  <si>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</si>
  <si>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</si>
  <si>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</si>
  <si>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</si>
  <si>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</si>
  <si>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</si>
  <si>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</si>
  <si>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</si>
  <si>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</si>
  <si>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</si>
  <si>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</si>
  <si>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</si>
  <si>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</si>
  <si>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</si>
  <si>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</si>
  <si>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</si>
  <si>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</si>
  <si>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</si>
  <si>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</si>
  <si>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</si>
  <si>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</si>
  <si>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</si>
  <si>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</si>
  <si>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</si>
  <si>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</si>
  <si>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</si>
  <si>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</si>
  <si>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</si>
  <si>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</si>
  <si>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</si>
  <si>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</si>
  <si>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</si>
  <si>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</si>
  <si>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</si>
  <si>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</si>
  <si>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</si>
  <si>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</si>
  <si>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</si>
  <si>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</si>
  <si>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</si>
  <si>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</si>
  <si>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</si>
  <si>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</si>
  <si>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</si>
  <si>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</si>
  <si>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</si>
  <si>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</si>
  <si>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</si>
  <si>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</si>
  <si>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</si>
  <si>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</si>
  <si>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</si>
  <si>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</si>
  <si>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</si>
  <si>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</si>
  <si>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</si>
  <si>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</si>
  <si>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</si>
  <si>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</si>
  <si>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</si>
  <si>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</si>
  <si>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</si>
  <si>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</si>
  <si>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</si>
  <si>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</si>
  <si>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</si>
  <si>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</si>
  <si>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</si>
  <si>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</si>
  <si>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</si>
  <si>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</si>
  <si>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</si>
  <si>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</si>
  <si>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</si>
  <si>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</si>
  <si>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</si>
  <si>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</si>
  <si>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</si>
  <si>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</si>
  <si>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</si>
  <si>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</si>
  <si>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</si>
  <si>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</si>
  <si>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</si>
  <si>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</si>
  <si>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</si>
  <si>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</si>
  <si>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</si>
  <si>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</si>
  <si>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</si>
  <si>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</si>
  <si>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</si>
  <si>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</si>
  <si>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</si>
  <si>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</si>
  <si>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</si>
  <si>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</si>
  <si>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</si>
  <si>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</si>
  <si>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</si>
  <si>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</si>
  <si>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</si>
  <si>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</si>
  <si>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</si>
  <si>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</si>
  <si>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</si>
  <si>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</si>
  <si>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</si>
  <si>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</si>
  <si>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</si>
  <si>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</si>
  <si>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</si>
  <si>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</si>
  <si>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</si>
  <si>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</si>
  <si>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</si>
  <si>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</si>
  <si>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</si>
  <si>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</si>
  <si>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</si>
  <si>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</si>
  <si>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</si>
  <si>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</si>
  <si>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</si>
  <si>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</si>
  <si>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</si>
  <si>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</si>
  <si>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</si>
  <si>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</si>
  <si>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</si>
  <si>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</si>
  <si>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</si>
  <si>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</si>
  <si>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</si>
  <si>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</si>
  <si>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</si>
  <si>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</si>
  <si>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</si>
  <si>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</si>
  <si>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</si>
  <si>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</si>
  <si>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</si>
  <si>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</si>
  <si>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</si>
  <si>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</si>
  <si>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</si>
  <si>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</si>
  <si>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</si>
  <si>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</si>
  <si>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</si>
  <si>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</si>
  <si>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</si>
  <si>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</si>
  <si>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</si>
  <si>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</si>
  <si>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</si>
  <si>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</si>
  <si>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</si>
  <si>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</si>
  <si>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</si>
  <si>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</si>
  <si>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</si>
  <si>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</si>
  <si>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</si>
  <si>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</si>
  <si>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</si>
  <si>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</si>
  <si>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</si>
  <si>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</si>
  <si>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</si>
  <si>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</si>
  <si>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</si>
  <si>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</si>
  <si>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</si>
  <si>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</si>
  <si>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</si>
  <si>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</si>
  <si>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</si>
  <si>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</si>
  <si>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</si>
  <si>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</si>
  <si>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</si>
  <si>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</si>
  <si>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</si>
  <si>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</si>
  <si>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</si>
  <si>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</si>
  <si>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</si>
  <si>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</si>
  <si>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</si>
  <si>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</si>
  <si>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</si>
  <si>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</si>
  <si>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</si>
  <si>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</si>
  <si>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</si>
  <si>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</si>
  <si>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</si>
  <si>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</si>
  <si>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</si>
  <si>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</si>
  <si>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</si>
  <si>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</si>
  <si>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</si>
  <si>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</si>
  <si>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</si>
  <si>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</si>
  <si>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</si>
  <si>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</si>
  <si>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</si>
  <si>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</si>
  <si>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</si>
  <si>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</si>
  <si>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</si>
  <si>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</si>
  <si>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</si>
  <si>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</si>
  <si>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</si>
  <si>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</si>
  <si>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</si>
  <si>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</si>
  <si>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</si>
  <si>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</si>
  <si>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</si>
  <si>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</si>
  <si>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</si>
  <si>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</si>
  <si>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</si>
  <si>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</si>
  <si>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</si>
  <si>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</si>
  <si>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</si>
  <si>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</si>
  <si>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</si>
  <si>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</si>
  <si>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</si>
  <si>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</si>
  <si>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</si>
  <si>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</si>
  <si>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</si>
  <si>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</si>
  <si>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</si>
  <si>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</si>
  <si>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</si>
  <si>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</si>
  <si>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</si>
  <si>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</si>
  <si>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</si>
  <si>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</si>
  <si>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</si>
  <si>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</si>
  <si>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</si>
  <si>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</si>
  <si>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</si>
  <si>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</si>
  <si>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</si>
  <si>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</si>
  <si>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</si>
  <si>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</si>
  <si>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</si>
  <si>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</si>
  <si>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</si>
  <si>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</si>
  <si>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</si>
  <si>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</si>
  <si>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</si>
  <si>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</si>
  <si>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</si>
  <si>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</si>
  <si>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</si>
  <si>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</si>
  <si>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</si>
  <si>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</si>
  <si>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</si>
  <si>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</si>
  <si>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</si>
  <si>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</si>
  <si>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</si>
  <si>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</si>
  <si>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</si>
  <si>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</si>
  <si>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</si>
  <si>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</si>
  <si>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</si>
  <si>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</si>
  <si>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</si>
  <si>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</si>
  <si>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</si>
  <si>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</si>
  <si>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</si>
  <si>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</si>
  <si>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</si>
  <si>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</si>
  <si>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</si>
  <si>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</si>
  <si>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</si>
  <si>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</si>
  <si>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</si>
  <si>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</si>
  <si>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</si>
  <si>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</si>
  <si>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</si>
  <si>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</si>
  <si>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</si>
  <si>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</si>
  <si>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</si>
  <si>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</si>
  <si>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</si>
  <si>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</si>
  <si>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</si>
  <si>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</si>
  <si>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</si>
  <si>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</si>
  <si>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</si>
  <si>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</si>
  <si>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</si>
  <si>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</si>
  <si>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</si>
  <si>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</si>
  <si>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</si>
  <si>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</si>
  <si>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</si>
  <si>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</si>
  <si>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</si>
  <si>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</si>
  <si>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</si>
  <si>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</si>
  <si>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</si>
  <si>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</si>
  <si>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</si>
  <si>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</si>
  <si>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</si>
  <si>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</si>
  <si>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</si>
  <si>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</si>
  <si>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</si>
  <si>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</si>
  <si>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</si>
  <si>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</si>
  <si>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</si>
  <si>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</si>
  <si>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</si>
  <si>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</si>
  <si>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</si>
  <si>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</si>
  <si>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</si>
  <si>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</si>
  <si>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</si>
  <si>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</si>
  <si>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</si>
  <si>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</si>
  <si>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</si>
  <si>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</si>
  <si>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</si>
  <si>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</si>
  <si>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</si>
  <si>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</si>
  <si>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</si>
  <si>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</si>
  <si>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</si>
  <si>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</si>
  <si>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</si>
  <si>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</si>
  <si>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</si>
  <si>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</si>
  <si>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</si>
  <si>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</si>
  <si>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</si>
  <si>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</si>
  <si>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</si>
  <si>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</si>
  <si>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</si>
  <si>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</si>
  <si>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</si>
  <si>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</si>
  <si>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</si>
  <si>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</si>
  <si>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</si>
  <si>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</si>
  <si>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</si>
  <si>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</si>
  <si>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</si>
  <si>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</si>
  <si>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</si>
  <si>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</si>
  <si>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</si>
  <si>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</si>
  <si>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</si>
  <si>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</si>
  <si>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</si>
  <si>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</si>
  <si>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</si>
  <si>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</si>
  <si>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</si>
  <si>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</si>
  <si>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</si>
  <si>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</si>
  <si>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</si>
  <si>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</si>
  <si>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</si>
  <si>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</si>
  <si>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</si>
  <si>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</si>
  <si>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</si>
  <si>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</si>
  <si>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</si>
  <si>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</si>
  <si>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</si>
  <si>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</si>
  <si>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</si>
  <si>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</si>
  <si>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</si>
  <si>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</si>
  <si>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</si>
  <si>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</si>
  <si>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</si>
  <si>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</si>
  <si>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</si>
  <si>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</si>
  <si>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</si>
  <si>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</si>
  <si>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</si>
  <si>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</si>
  <si>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</si>
  <si>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</si>
  <si>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</si>
  <si>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</si>
  <si>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</si>
  <si>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</si>
  <si>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</si>
  <si>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</si>
  <si>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</si>
  <si>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</si>
  <si>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</si>
  <si>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</si>
  <si>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</si>
  <si>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</si>
  <si>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</si>
  <si>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</si>
  <si>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</si>
  <si>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</si>
  <si>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</si>
  <si>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</si>
  <si>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</si>
  <si>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</si>
  <si>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</si>
  <si>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</si>
  <si>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</si>
  <si>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</si>
  <si>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</si>
  <si>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</si>
  <si>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</si>
  <si>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</si>
  <si>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</si>
  <si>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</si>
  <si>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</si>
  <si>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</si>
  <si>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</si>
  <si>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</si>
  <si>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</si>
  <si>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</si>
  <si>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</si>
  <si>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</si>
  <si>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</si>
  <si>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</si>
  <si>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</si>
  <si>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</si>
  <si>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</si>
  <si>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</si>
  <si>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</si>
  <si>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</si>
  <si>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</si>
  <si>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</si>
  <si>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</si>
  <si>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</si>
  <si>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</si>
  <si>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</si>
  <si>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</si>
  <si>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</si>
  <si>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</si>
  <si>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</si>
  <si>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</si>
  <si>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</si>
  <si>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</si>
  <si>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</si>
  <si>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</si>
  <si>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</si>
  <si>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</si>
  <si>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</si>
  <si>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</si>
  <si>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</si>
  <si>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</si>
  <si>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</si>
  <si>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</si>
  <si>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</si>
  <si>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</si>
  <si>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</si>
  <si>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</si>
  <si>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</si>
  <si>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</si>
  <si>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</si>
  <si>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</si>
  <si>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</si>
  <si>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</si>
  <si>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</si>
  <si>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</si>
  <si>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</si>
  <si>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</si>
  <si>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</si>
  <si>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</si>
  <si>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</si>
  <si>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</si>
  <si>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</si>
  <si>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</si>
  <si>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</si>
  <si>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</si>
  <si>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</si>
  <si>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</si>
  <si>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</si>
  <si>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</si>
  <si>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</si>
  <si>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</si>
  <si>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</si>
  <si>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</si>
  <si>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</si>
  <si>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</si>
  <si>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</si>
  <si>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</si>
  <si>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</si>
  <si>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</si>
  <si>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</si>
  <si>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</si>
  <si>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</si>
  <si>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</si>
  <si>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</si>
  <si>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</si>
  <si>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</si>
  <si>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</si>
  <si>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</si>
  <si>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</si>
  <si>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</si>
  <si>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</si>
  <si>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</si>
  <si>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</si>
  <si>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</si>
  <si>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</si>
  <si>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</si>
  <si>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</si>
  <si>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</si>
  <si>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</si>
  <si>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</si>
  <si>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</si>
  <si>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</si>
  <si>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</si>
  <si>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</si>
  <si>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</si>
  <si>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</si>
  <si>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</si>
  <si>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</si>
  <si>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</si>
  <si>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</si>
  <si>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</si>
  <si>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</si>
  <si>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</si>
  <si>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</si>
  <si>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</si>
  <si>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</si>
  <si>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</si>
  <si>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</si>
  <si>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</si>
  <si>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</si>
  <si>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</si>
  <si>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</si>
  <si>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</si>
  <si>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</si>
  <si>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</si>
  <si>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</si>
  <si>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</si>
  <si>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</si>
  <si>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</si>
  <si>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</si>
  <si>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</si>
  <si>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</si>
  <si>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</si>
  <si>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</si>
  <si>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</si>
  <si>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</si>
  <si>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</si>
  <si>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</si>
  <si>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</si>
  <si>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</si>
  <si>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</si>
  <si>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</si>
  <si>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</si>
  <si>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</si>
  <si>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</si>
  <si>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</si>
  <si>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</si>
  <si>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</si>
  <si>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</si>
  <si>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</si>
  <si>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</si>
  <si>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</si>
  <si>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</si>
  <si>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</si>
  <si>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</si>
  <si>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</si>
  <si>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</si>
  <si>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</si>
  <si>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</si>
  <si>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</si>
  <si>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</si>
  <si>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</si>
  <si>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</si>
  <si>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</si>
  <si>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</si>
  <si>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</si>
  <si>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</si>
  <si>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</si>
  <si>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</si>
  <si>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</si>
  <si>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</si>
  <si>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</si>
  <si>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</si>
  <si>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</si>
  <si>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</si>
  <si>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</si>
  <si>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</si>
  <si>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</si>
  <si>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</si>
  <si>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</si>
  <si>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</si>
  <si>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</si>
  <si>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</si>
  <si>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</si>
  <si>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</si>
  <si>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</si>
  <si>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</si>
  <si>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</si>
  <si>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</si>
  <si>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</si>
  <si>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</si>
  <si>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</si>
  <si>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</si>
  <si>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</si>
  <si>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</si>
  <si>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</si>
  <si>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</si>
  <si>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</si>
  <si>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</si>
  <si>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</si>
  <si>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</si>
  <si>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</si>
  <si>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</si>
  <si>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</si>
  <si>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</si>
  <si>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</si>
  <si>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</si>
  <si>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</si>
  <si>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</si>
  <si>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</si>
  <si>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</si>
  <si>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</si>
  <si>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</si>
  <si>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</si>
  <si>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</si>
  <si>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</si>
  <si>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</si>
  <si>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</si>
  <si>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</si>
  <si>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</si>
  <si>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</si>
  <si>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</si>
  <si>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</si>
  <si>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</si>
  <si>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</si>
  <si>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</si>
  <si>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</si>
  <si>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</si>
  <si>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</si>
  <si>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</si>
  <si>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</si>
  <si>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</si>
  <si>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</si>
  <si>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</si>
  <si>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</si>
  <si>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</si>
  <si>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</si>
  <si>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</si>
  <si>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</si>
  <si>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</si>
  <si>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</si>
  <si>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</si>
  <si>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</si>
  <si>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</si>
  <si>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</si>
  <si>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</si>
  <si>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</si>
  <si>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</si>
  <si>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</si>
  <si>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</si>
  <si>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</si>
  <si>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</si>
  <si>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</si>
  <si>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</si>
  <si>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</si>
  <si>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</si>
  <si>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</si>
  <si>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</si>
  <si>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</si>
  <si>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</si>
  <si>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</si>
  <si>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</si>
  <si>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</si>
  <si>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</si>
  <si>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</si>
  <si>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</si>
  <si>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</si>
  <si>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</si>
  <si>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</si>
  <si>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</si>
  <si>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</si>
  <si>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</si>
  <si>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</si>
  <si>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</si>
  <si>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</si>
  <si>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</si>
  <si>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</si>
  <si>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</si>
  <si>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</si>
  <si>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</si>
  <si>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</si>
  <si>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</si>
  <si>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</si>
  <si>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</si>
  <si>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</si>
  <si>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</si>
  <si>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</si>
  <si>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</si>
  <si>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</si>
  <si>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</si>
  <si>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</si>
  <si>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</si>
  <si>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</si>
  <si>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</si>
  <si>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</si>
  <si>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</si>
  <si>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</si>
  <si>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</si>
  <si>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</si>
  <si>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</si>
  <si>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</si>
  <si>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</si>
  <si>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</si>
  <si>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</si>
  <si>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</si>
  <si>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</si>
  <si>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</si>
  <si>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</si>
  <si>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</si>
  <si>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</si>
  <si>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</si>
  <si>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</si>
  <si>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</si>
  <si>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</si>
  <si>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</si>
  <si>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</si>
  <si>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</si>
  <si>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</si>
  <si>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</si>
  <si>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</si>
  <si>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</si>
  <si>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</si>
  <si>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</si>
  <si>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</si>
  <si>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</si>
  <si>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</si>
  <si>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</si>
  <si>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</si>
  <si>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</si>
  <si>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</si>
  <si>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</si>
  <si>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</si>
  <si>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</si>
  <si>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</si>
  <si>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</si>
  <si>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</si>
  <si>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</si>
  <si>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</si>
  <si>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</si>
  <si>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</si>
  <si>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</si>
  <si>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</si>
  <si>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</si>
  <si>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</si>
  <si>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</si>
  <si>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</si>
  <si>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</si>
  <si>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</si>
  <si>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</si>
  <si>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</si>
  <si>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</si>
  <si>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</si>
  <si>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</si>
  <si>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</si>
  <si>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</si>
  <si>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</si>
  <si>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</si>
  <si>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</si>
  <si>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</si>
  <si>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</si>
  <si>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</si>
  <si>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</si>
  <si>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</si>
  <si>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</si>
  <si>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</si>
  <si>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</si>
  <si>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</si>
  <si>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</si>
  <si>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</si>
  <si>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</si>
  <si>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</si>
  <si>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</si>
  <si>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</si>
  <si>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</si>
  <si>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</si>
  <si>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</si>
  <si>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</si>
  <si>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</si>
  <si>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</si>
  <si>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</si>
  <si>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</si>
  <si>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</si>
  <si>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</si>
  <si>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</si>
  <si>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</si>
  <si>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</si>
  <si>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</si>
  <si>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</si>
  <si>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</si>
  <si>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</si>
  <si>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</si>
  <si>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</si>
  <si>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</si>
  <si>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</si>
  <si>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</si>
  <si>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</si>
  <si>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</si>
  <si>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</si>
  <si>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</si>
  <si>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</si>
  <si>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</si>
  <si>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</si>
  <si>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</si>
  <si>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</si>
  <si>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</si>
  <si>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</si>
  <si>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</si>
  <si>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</si>
  <si>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</si>
  <si>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</si>
  <si>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</si>
  <si>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</si>
  <si>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</si>
  <si>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</si>
  <si>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</si>
  <si>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</si>
  <si>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</si>
  <si>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</si>
  <si>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</si>
  <si>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</si>
  <si>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</si>
  <si>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</si>
  <si>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</si>
  <si>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</si>
  <si>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</si>
  <si>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</si>
  <si>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</si>
  <si>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</si>
  <si>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</si>
  <si>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</si>
  <si>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</si>
  <si>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</si>
  <si>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</si>
  <si>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</si>
  <si>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</si>
  <si>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</si>
  <si>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</si>
  <si>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</si>
  <si>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</si>
  <si>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</si>
  <si>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</si>
  <si>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</si>
  <si>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</si>
  <si>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</si>
  <si>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</si>
  <si>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</si>
  <si>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</si>
  <si>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</si>
  <si>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</si>
  <si>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</si>
  <si>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</si>
  <si>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</si>
  <si>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</si>
  <si>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</si>
  <si>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</si>
  <si>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</si>
  <si>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</si>
  <si>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</si>
  <si>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</si>
  <si>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</si>
  <si>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</si>
  <si>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</si>
  <si>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</si>
  <si>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</si>
  <si>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</si>
  <si>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</si>
  <si>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</si>
  <si>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</si>
  <si>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</si>
  <si>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</si>
  <si>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</si>
  <si>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</si>
  <si>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</si>
  <si>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</si>
  <si>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</si>
  <si>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</si>
  <si>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</si>
  <si>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</si>
  <si>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</si>
  <si>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</si>
  <si>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</si>
  <si>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</si>
  <si>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</si>
  <si>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</si>
  <si>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</si>
  <si>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</si>
  <si>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</si>
  <si>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</si>
  <si>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</si>
  <si>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</si>
  <si>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</si>
  <si>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</si>
  <si>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</si>
  <si>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</si>
  <si>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</si>
  <si>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</si>
  <si>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</si>
  <si>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</si>
  <si>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</si>
  <si>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</si>
  <si>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</si>
  <si>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</si>
  <si>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</si>
  <si>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</si>
  <si>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</si>
  <si>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</si>
  <si>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</si>
  <si>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</si>
  <si>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</si>
  <si>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</si>
  <si>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</si>
  <si>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</si>
  <si>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</si>
  <si>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</si>
  <si>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</si>
  <si>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</si>
  <si>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</si>
  <si>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</si>
  <si>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</si>
  <si>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</si>
  <si>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</si>
  <si>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</si>
  <si>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</si>
  <si>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</si>
  <si>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</si>
  <si>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</si>
  <si>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</si>
  <si>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</si>
  <si>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</si>
  <si>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</si>
  <si>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</si>
  <si>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</si>
  <si>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</si>
  <si>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</si>
  <si>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</si>
  <si>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</si>
  <si>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</si>
  <si>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</si>
  <si>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</si>
  <si>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</si>
  <si>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</si>
  <si>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</si>
  <si>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</si>
  <si>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</si>
  <si>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</si>
  <si>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</si>
  <si>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</si>
  <si>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</si>
  <si>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</si>
  <si>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</si>
  <si>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</si>
  <si>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</si>
  <si>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</si>
  <si>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</si>
  <si>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</si>
  <si>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</si>
  <si>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</si>
  <si>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</si>
  <si>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</si>
  <si>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</si>
  <si>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</si>
  <si>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</si>
  <si>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</si>
  <si>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</si>
  <si>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</si>
  <si>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</si>
  <si>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</si>
  <si>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</si>
  <si>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</si>
  <si>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</si>
  <si>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</si>
  <si>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</si>
  <si>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</si>
  <si>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</si>
  <si>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</si>
  <si>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</si>
  <si>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</si>
  <si>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</si>
  <si>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</si>
  <si>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</si>
  <si>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</si>
  <si>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</si>
  <si>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</si>
  <si>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</si>
  <si>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</si>
  <si>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</si>
  <si>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</si>
  <si>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</si>
  <si>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</si>
  <si>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</si>
  <si>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</si>
  <si>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</si>
  <si>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</si>
  <si>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</si>
  <si>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</si>
  <si>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</si>
  <si>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</si>
  <si>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</si>
  <si>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</si>
  <si>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</si>
  <si>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</si>
  <si>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</si>
  <si>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</si>
  <si>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</si>
  <si>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</si>
  <si>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</si>
  <si>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</si>
  <si>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</si>
  <si>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</si>
  <si>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</si>
  <si>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</si>
  <si>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</si>
  <si>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</si>
  <si>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</si>
  <si>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</si>
  <si>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</si>
  <si>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</si>
  <si>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</si>
  <si>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</si>
  <si>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</si>
  <si>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</si>
  <si>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</si>
  <si>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</si>
  <si>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</si>
  <si>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</si>
  <si>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</si>
  <si>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</si>
  <si>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</si>
  <si>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</si>
  <si>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</si>
  <si>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</si>
  <si>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</si>
  <si>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</si>
  <si>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</si>
  <si>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</si>
  <si>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</si>
  <si>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</si>
  <si>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</si>
  <si>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</si>
  <si>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</si>
  <si>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</si>
  <si>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</si>
  <si>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</si>
  <si>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</si>
  <si>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</si>
  <si>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</si>
  <si>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</si>
  <si>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</si>
  <si>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</si>
  <si>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</si>
  <si>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</si>
  <si>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</si>
  <si>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</si>
  <si>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</si>
  <si>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</si>
  <si>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</si>
  <si>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</si>
  <si>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</si>
  <si>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</si>
  <si>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</si>
  <si>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</si>
  <si>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</si>
  <si>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</si>
  <si>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</si>
  <si>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</si>
  <si>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</si>
  <si>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</si>
  <si>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</si>
  <si>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</si>
  <si>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</si>
  <si>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</si>
  <si>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</si>
  <si>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</si>
  <si>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</si>
  <si>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</si>
  <si>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</si>
  <si>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</si>
  <si>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</si>
  <si>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</si>
  <si>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</si>
  <si>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</si>
  <si>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</si>
  <si>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</si>
  <si>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</si>
  <si>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</si>
  <si>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</si>
  <si>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</si>
  <si>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</si>
  <si>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</si>
  <si>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</si>
  <si>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</si>
  <si>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</si>
  <si>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</si>
  <si>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</si>
  <si>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</si>
  <si>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</si>
  <si>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</si>
  <si>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</si>
  <si>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</si>
  <si>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</si>
  <si>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</si>
  <si>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</si>
  <si>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</si>
  <si>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</si>
  <si>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</si>
  <si>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</si>
  <si>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</si>
  <si>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</si>
  <si>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</si>
  <si>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</si>
  <si>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</si>
  <si>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</si>
  <si>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</si>
  <si>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</si>
  <si>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</si>
  <si>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</si>
  <si>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</si>
  <si>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</si>
  <si>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</si>
  <si>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</si>
  <si>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</si>
  <si>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</si>
  <si>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</si>
  <si>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</si>
  <si>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</si>
  <si>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</si>
  <si>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</si>
  <si>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</si>
  <si>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</si>
  <si>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</si>
  <si>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</si>
  <si>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</si>
  <si>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</si>
  <si>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</si>
  <si>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</si>
  <si>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</si>
  <si>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</si>
  <si>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</si>
  <si>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</si>
  <si>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</si>
  <si>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</si>
  <si>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</si>
  <si>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</si>
  <si>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</si>
  <si>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</si>
  <si>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</si>
  <si>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</si>
  <si>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</si>
  <si>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</si>
  <si>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</si>
  <si>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</si>
  <si>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</si>
  <si>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</si>
  <si>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</si>
  <si>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</si>
  <si>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</si>
  <si>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</si>
  <si>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</si>
  <si>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</si>
  <si>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</si>
  <si>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</si>
  <si>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</si>
  <si>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</si>
  <si>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</si>
  <si>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</si>
  <si>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</si>
  <si>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</si>
  <si>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</si>
  <si>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</si>
  <si>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</si>
  <si>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</si>
  <si>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</si>
  <si>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</si>
  <si>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</si>
  <si>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</si>
  <si>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</si>
  <si>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</si>
  <si>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</si>
  <si>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</si>
  <si>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</si>
  <si>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</si>
  <si>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</si>
  <si>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</si>
  <si>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</si>
  <si>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</si>
  <si>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</si>
  <si>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</si>
  <si>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</si>
  <si>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</si>
  <si>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</si>
  <si>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</si>
  <si>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</si>
  <si>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</si>
  <si>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</si>
  <si>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</si>
  <si>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</si>
  <si>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</si>
  <si>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</si>
  <si>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</si>
  <si>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</si>
  <si>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</si>
  <si>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</si>
  <si>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</si>
  <si>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</si>
  <si>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</si>
  <si>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</si>
  <si>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</si>
  <si>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</si>
  <si>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</si>
  <si>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</si>
  <si>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</si>
  <si>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</si>
  <si>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</si>
  <si>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</si>
  <si>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</si>
  <si>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</si>
  <si>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</si>
  <si>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</si>
  <si>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</si>
  <si>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</si>
  <si>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</si>
  <si>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</si>
  <si>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</si>
  <si>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</si>
  <si>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</si>
  <si>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</si>
  <si>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</si>
  <si>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</si>
  <si>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</si>
  <si>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</si>
  <si>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</si>
  <si>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</si>
  <si>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</si>
  <si>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</si>
  <si>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</si>
  <si>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</si>
  <si>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</si>
  <si>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</si>
  <si>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</si>
  <si>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</si>
  <si>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</si>
  <si>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</si>
  <si>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</si>
  <si>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</si>
  <si>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</si>
  <si>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</si>
  <si>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</si>
  <si>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</si>
  <si>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</si>
  <si>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</si>
  <si>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</si>
  <si>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</si>
  <si>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</si>
  <si>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</si>
  <si>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</si>
  <si>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</si>
  <si>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</si>
  <si>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</si>
  <si>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</si>
  <si>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</si>
  <si>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</si>
  <si>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</si>
  <si>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</si>
  <si>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</si>
  <si>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</si>
  <si>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</si>
  <si>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</si>
  <si>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</si>
  <si>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</si>
  <si>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</si>
  <si>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</si>
  <si>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</si>
  <si>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</si>
  <si>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</si>
  <si>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</si>
  <si>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</si>
  <si>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</si>
  <si>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</si>
  <si>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</si>
  <si>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</si>
  <si>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</si>
  <si>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</si>
  <si>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</si>
  <si>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</si>
  <si>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</si>
  <si>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</si>
  <si>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</si>
  <si>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</si>
  <si>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</si>
  <si>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</si>
  <si>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</si>
  <si>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</si>
  <si>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</si>
  <si>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</si>
  <si>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</si>
  <si>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</si>
  <si>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</si>
  <si>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</si>
  <si>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</si>
  <si>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</si>
  <si>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</si>
  <si>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</si>
  <si>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</si>
  <si>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</si>
  <si>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</si>
  <si>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</si>
  <si>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</si>
  <si>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</si>
  <si>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</si>
  <si>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</si>
  <si>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</si>
  <si>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</si>
  <si>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</si>
  <si>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</si>
  <si>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</si>
  <si>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</si>
  <si>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</si>
  <si>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</si>
  <si>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</si>
  <si>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</si>
  <si>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</si>
  <si>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</si>
  <si>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</si>
  <si>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</si>
  <si>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</si>
  <si>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</si>
  <si>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</si>
  <si>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</si>
  <si>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</si>
  <si>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</si>
  <si>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</si>
  <si>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</si>
  <si>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</si>
  <si>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</si>
  <si>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</si>
  <si>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</si>
  <si>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</si>
  <si>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</si>
  <si>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</si>
  <si>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</si>
  <si>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</si>
  <si>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</si>
  <si>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</si>
  <si>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</si>
  <si>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</si>
  <si>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</si>
  <si>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</si>
  <si>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</si>
  <si>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</si>
  <si>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</si>
  <si>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</si>
  <si>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</si>
  <si>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</si>
  <si>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</si>
  <si>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</si>
  <si>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</si>
  <si>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</si>
  <si>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</si>
  <si>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</si>
  <si>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</si>
  <si>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</si>
  <si>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</si>
  <si>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</si>
  <si>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</si>
  <si>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</si>
  <si>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</si>
  <si>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</si>
  <si>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</si>
  <si>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</si>
  <si>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</si>
  <si>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</si>
  <si>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</si>
  <si>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</si>
  <si>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</si>
  <si>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</si>
  <si>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</si>
  <si>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</si>
  <si>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</si>
  <si>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</si>
  <si>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</si>
  <si>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</si>
  <si>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</si>
  <si>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</si>
  <si>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</si>
  <si>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</si>
  <si>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</si>
  <si>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</si>
  <si>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</si>
  <si>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</si>
  <si>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</si>
  <si>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</si>
  <si>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</si>
  <si>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</si>
  <si>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</si>
  <si>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</si>
  <si>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</si>
  <si>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</si>
  <si>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</si>
  <si>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</si>
  <si>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</si>
  <si>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</si>
  <si>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</si>
  <si>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</si>
  <si>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</si>
  <si>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</si>
  <si>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</si>
  <si>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</si>
  <si>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</si>
  <si>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</si>
  <si>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</si>
  <si>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</si>
  <si>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</si>
  <si>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</si>
  <si>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</si>
  <si>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</si>
  <si>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</si>
  <si>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</si>
  <si>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</si>
  <si>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</si>
  <si>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</si>
  <si>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</si>
  <si>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</si>
  <si>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</si>
  <si>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</si>
  <si>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</si>
  <si>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</si>
  <si>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</si>
  <si>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</si>
  <si>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</si>
  <si>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</si>
  <si>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</si>
  <si>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</si>
  <si>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</si>
  <si>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</si>
  <si>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</si>
  <si>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</si>
  <si>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</si>
  <si>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</si>
  <si>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</si>
  <si>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</si>
  <si>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</si>
  <si>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</si>
  <si>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</si>
  <si>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</si>
  <si>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</si>
  <si>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</si>
  <si>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</si>
  <si>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</si>
  <si>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</si>
  <si>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</si>
  <si>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</si>
  <si>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</si>
  <si>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</si>
  <si>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</si>
  <si>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</si>
  <si>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</si>
  <si>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</si>
  <si>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</si>
  <si>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</si>
  <si>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</si>
  <si>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</si>
  <si>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</si>
  <si>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</si>
  <si>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</si>
  <si>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</si>
  <si>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</si>
  <si>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</si>
  <si>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</si>
  <si>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</si>
  <si>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</si>
  <si>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</si>
  <si>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</si>
  <si>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</si>
  <si>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</si>
  <si>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</si>
  <si>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</si>
  <si>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</si>
  <si>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</si>
  <si>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</si>
  <si>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</si>
  <si>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</si>
  <si>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</si>
  <si>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</si>
  <si>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</si>
  <si>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</si>
  <si>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</si>
  <si>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</si>
  <si>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</si>
  <si>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</si>
  <si>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</si>
  <si>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</si>
  <si>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</si>
  <si>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</si>
  <si>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</si>
  <si>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</si>
  <si>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</si>
  <si>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</si>
  <si>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</si>
  <si>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</si>
  <si>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</si>
  <si>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</si>
  <si>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</si>
  <si>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</si>
  <si>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</si>
  <si>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</si>
  <si>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</si>
  <si>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</si>
  <si>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</si>
  <si>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</si>
  <si>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</si>
  <si>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</si>
  <si>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</si>
  <si>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</si>
  <si>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</si>
  <si>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</si>
  <si>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</si>
  <si>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</si>
  <si>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</si>
  <si>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</si>
  <si>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</si>
  <si>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</si>
  <si>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</si>
  <si>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</si>
  <si>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</si>
  <si>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</si>
  <si>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</si>
  <si>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</si>
  <si>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</si>
  <si>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</si>
  <si>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</si>
  <si>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</si>
  <si>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</si>
  <si>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</si>
  <si>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</si>
  <si>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</si>
  <si>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</si>
  <si>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</si>
  <si>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</si>
  <si>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</si>
  <si>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</si>
  <si>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</si>
  <si>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</si>
  <si>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</si>
  <si>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</si>
  <si>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</si>
  <si>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</si>
  <si>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</si>
  <si>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</si>
  <si>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</si>
  <si>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</si>
  <si>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</si>
  <si>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</si>
  <si>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</si>
  <si>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</si>
  <si>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</si>
  <si>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</si>
  <si>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</si>
  <si>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</si>
  <si>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</si>
  <si>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</si>
  <si>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</si>
  <si>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</si>
  <si>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</si>
  <si>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</si>
  <si>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</si>
  <si>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</si>
  <si>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</si>
  <si>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</si>
  <si>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</si>
  <si>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</si>
  <si>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</si>
  <si>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</si>
  <si>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</si>
  <si>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</si>
  <si>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</si>
  <si>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</si>
  <si>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</si>
  <si>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</si>
  <si>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</si>
  <si>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</si>
  <si>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</si>
  <si>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</si>
  <si>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</si>
  <si>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</si>
  <si>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</si>
  <si>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</si>
  <si>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</si>
  <si>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</si>
  <si>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</si>
  <si>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</si>
  <si>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</si>
  <si>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</si>
  <si>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</si>
  <si>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</si>
  <si>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</si>
  <si>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</si>
  <si>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</si>
  <si>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</si>
  <si>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</si>
  <si>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</si>
  <si>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</si>
  <si>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</si>
  <si>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</si>
  <si>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</si>
  <si>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</si>
  <si>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</si>
  <si>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</si>
  <si>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</si>
  <si>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</si>
  <si>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</si>
  <si>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</si>
  <si>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</si>
  <si>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</si>
  <si>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</si>
  <si>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</si>
  <si>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</si>
  <si>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</si>
  <si>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</si>
  <si>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</si>
  <si>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</si>
  <si>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</si>
  <si>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</si>
  <si>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</si>
  <si>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</si>
  <si>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</si>
  <si>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</si>
  <si>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</si>
  <si>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</si>
  <si>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</si>
  <si>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</si>
  <si>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</si>
  <si>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</si>
  <si>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</si>
  <si>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</si>
  <si>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</si>
  <si>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</si>
  <si>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</si>
  <si>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</si>
  <si>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</si>
  <si>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</si>
  <si>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</si>
  <si>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</si>
  <si>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</si>
  <si>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</si>
  <si>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</si>
  <si>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</si>
  <si>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</si>
  <si>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</si>
  <si>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</si>
  <si>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</si>
  <si>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</si>
  <si>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</si>
  <si>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</si>
  <si>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</si>
  <si>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</si>
  <si>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</si>
  <si>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</si>
  <si>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</si>
  <si>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</si>
  <si>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</si>
  <si>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</si>
  <si>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</si>
  <si>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</si>
  <si>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</si>
  <si>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</si>
  <si>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</si>
  <si>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</si>
  <si>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</si>
  <si>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</si>
  <si>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</si>
  <si>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</si>
  <si>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</si>
  <si>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</si>
  <si>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</si>
  <si>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</si>
  <si>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</si>
  <si>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</si>
  <si>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</si>
  <si>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</si>
  <si>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</si>
  <si>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</si>
  <si>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</si>
  <si>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</si>
  <si>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</si>
  <si>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</si>
  <si>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</si>
  <si>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</si>
  <si>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</si>
  <si>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</si>
  <si>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</si>
  <si>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</si>
  <si>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</si>
  <si>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</si>
  <si>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</si>
  <si>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</si>
  <si>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</si>
  <si>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</si>
  <si>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</si>
  <si>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</si>
  <si>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</si>
  <si>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</si>
  <si>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</si>
  <si>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</si>
  <si>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</si>
  <si>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</si>
  <si>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</si>
  <si>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</si>
  <si>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</si>
  <si>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</si>
  <si>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</si>
  <si>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</si>
  <si>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</si>
  <si>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</si>
  <si>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</si>
  <si>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</si>
  <si>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</si>
  <si>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</si>
  <si>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</si>
  <si>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</si>
  <si>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</si>
  <si>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</si>
  <si>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</si>
  <si>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</si>
  <si>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</si>
  <si>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</si>
  <si>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</si>
  <si>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</si>
  <si>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</si>
  <si>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</si>
  <si>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</si>
  <si>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</si>
  <si>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</si>
  <si>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</si>
  <si>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</si>
  <si>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</si>
  <si>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</si>
  <si>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</si>
  <si>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</si>
  <si>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</si>
  <si>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</si>
  <si>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</si>
  <si>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</si>
  <si>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</si>
  <si>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</si>
  <si>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</si>
  <si>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</si>
  <si>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</si>
  <si>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</si>
  <si>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</si>
  <si>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</si>
  <si>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</si>
  <si>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</si>
  <si>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</si>
  <si>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</si>
  <si>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</si>
  <si>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</si>
  <si>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</si>
  <si>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</si>
  <si>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</si>
  <si>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</si>
  <si>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</si>
  <si>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</si>
  <si>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</si>
  <si>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</si>
  <si>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</si>
  <si>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</si>
  <si>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</si>
  <si>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</si>
  <si>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</si>
  <si>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</si>
  <si>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</si>
  <si>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</si>
  <si>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</si>
  <si>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</si>
  <si>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</si>
  <si>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</si>
  <si>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</si>
  <si>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</si>
  <si>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</si>
  <si>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</si>
  <si>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</si>
  <si>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</si>
  <si>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</si>
  <si>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</si>
  <si>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</si>
  <si>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</si>
  <si>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</si>
  <si>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</si>
  <si>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</si>
  <si>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</si>
  <si>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</si>
  <si>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</si>
  <si>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</si>
  <si>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</si>
  <si>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</si>
  <si>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</si>
  <si>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</si>
  <si>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</si>
  <si>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</si>
  <si>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</si>
  <si>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</si>
  <si>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</si>
  <si>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</si>
  <si>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</si>
  <si>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</si>
  <si>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</si>
  <si>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</si>
  <si>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</si>
  <si>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</si>
  <si>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</si>
  <si>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</si>
  <si>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</si>
  <si>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</si>
  <si>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</si>
  <si>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</si>
  <si>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</si>
  <si>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</si>
  <si>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</si>
  <si>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</si>
  <si>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</si>
  <si>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</si>
  <si>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</si>
  <si>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</si>
  <si>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</si>
  <si>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</si>
  <si>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</si>
  <si>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</si>
  <si>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</si>
  <si>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</si>
  <si>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</si>
  <si>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</si>
  <si>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</si>
  <si>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</si>
  <si>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</si>
  <si>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</si>
  <si>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</si>
  <si>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</si>
  <si>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</si>
  <si>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</si>
  <si>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</si>
  <si>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</si>
  <si>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</si>
  <si>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</si>
  <si>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</si>
  <si>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</si>
  <si>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</si>
  <si>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</si>
  <si>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</si>
  <si>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</si>
  <si>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</si>
  <si>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</si>
  <si>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</si>
  <si>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</si>
  <si>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</si>
  <si>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</si>
  <si>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</si>
  <si>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</si>
  <si>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</si>
  <si>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</si>
  <si>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</si>
  <si>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</si>
  <si>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</si>
  <si>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</si>
  <si>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</si>
  <si>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</si>
  <si>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</si>
  <si>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</si>
  <si>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</si>
  <si>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</si>
  <si>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</si>
  <si>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</si>
  <si>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</si>
  <si>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</si>
  <si>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</si>
  <si>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</si>
  <si>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</si>
  <si>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</si>
  <si>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</si>
  <si>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</si>
  <si>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</si>
  <si>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</si>
  <si>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</si>
  <si>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</si>
  <si>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</si>
  <si>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</si>
  <si>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</si>
  <si>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</si>
  <si>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</si>
  <si>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</si>
  <si>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</si>
  <si>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</si>
  <si>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</si>
  <si>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</si>
  <si>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</si>
  <si>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</si>
  <si>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</si>
  <si>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</si>
  <si>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</si>
  <si>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</si>
  <si>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</si>
  <si>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</si>
  <si>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</si>
  <si>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</si>
  <si>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</si>
  <si>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</si>
  <si>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</si>
  <si>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</si>
  <si>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</si>
  <si>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</si>
  <si>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</si>
  <si>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</si>
  <si>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</si>
  <si>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</si>
  <si>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</si>
  <si>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</si>
  <si>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</si>
  <si>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</si>
  <si>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</si>
  <si>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</si>
  <si>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</si>
  <si>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</si>
  <si>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</si>
  <si>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</si>
  <si>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</si>
  <si>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</si>
  <si>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</si>
  <si>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</si>
  <si>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</si>
  <si>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</si>
  <si>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</si>
  <si>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</si>
  <si>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</si>
  <si>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</si>
  <si>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</si>
  <si>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</si>
  <si>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</si>
  <si>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</si>
  <si>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</si>
  <si>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</si>
  <si>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</si>
  <si>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</si>
  <si>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</si>
  <si>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</si>
  <si>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</si>
  <si>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</si>
  <si>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</si>
  <si>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</si>
  <si>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</si>
  <si>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</si>
  <si>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</si>
  <si>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</si>
  <si>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</si>
  <si>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</si>
  <si>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</si>
  <si>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</si>
  <si>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</si>
  <si>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</si>
  <si>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</si>
  <si>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</si>
  <si>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</si>
  <si>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</si>
  <si>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</si>
  <si>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</si>
  <si>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</si>
  <si>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</si>
  <si>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</si>
  <si>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</si>
  <si>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</si>
  <si>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</si>
  <si>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</si>
  <si>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</si>
  <si>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</si>
  <si>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</si>
  <si>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</si>
  <si>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</si>
  <si>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</si>
  <si>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</si>
  <si>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</si>
  <si>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</si>
  <si>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</si>
  <si>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</si>
  <si>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</si>
  <si>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</si>
  <si>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</si>
  <si>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</si>
  <si>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</si>
  <si>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</si>
  <si>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</si>
  <si>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</si>
  <si>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</si>
  <si>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</si>
  <si>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</si>
  <si>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</si>
  <si>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</si>
  <si>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</si>
  <si>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</si>
  <si>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</si>
  <si>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</si>
  <si>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</si>
  <si>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</si>
  <si>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</si>
  <si>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</si>
  <si>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</si>
  <si>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</si>
  <si>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</si>
  <si>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</si>
  <si>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</si>
  <si>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</si>
  <si>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</si>
  <si>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</si>
  <si>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</si>
  <si>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</si>
  <si>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</si>
  <si>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</si>
  <si>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</si>
  <si>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</si>
  <si>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</si>
  <si>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</si>
  <si>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</si>
  <si>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</si>
  <si>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</si>
  <si>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</si>
  <si>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</si>
  <si>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</si>
  <si>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</si>
  <si>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</si>
  <si>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</si>
  <si>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</si>
  <si>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</si>
  <si>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</si>
  <si>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</si>
  <si>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</si>
  <si>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</si>
  <si>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</si>
  <si>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</si>
  <si>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</si>
  <si>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</si>
  <si>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</si>
  <si>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</si>
  <si>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</si>
  <si>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</si>
  <si>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</si>
  <si>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</si>
  <si>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</si>
  <si>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</si>
  <si>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</si>
  <si>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</si>
  <si>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</si>
  <si>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</si>
  <si>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</si>
  <si>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</si>
  <si>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</si>
  <si>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</si>
  <si>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</si>
  <si>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</si>
  <si>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</si>
  <si>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</si>
  <si>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</si>
  <si>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</si>
  <si>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</si>
  <si>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</si>
  <si>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</si>
  <si>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</si>
  <si>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</si>
  <si>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</si>
  <si>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</si>
  <si>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</si>
  <si>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</si>
  <si>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</si>
  <si>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</si>
  <si>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</si>
  <si>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</si>
  <si>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</si>
  <si>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</si>
  <si>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</si>
  <si>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</si>
  <si>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</si>
  <si>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</si>
  <si>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</si>
  <si>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</si>
  <si>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</si>
  <si>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</si>
  <si>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</si>
  <si>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</si>
  <si>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</si>
  <si>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</si>
  <si>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</si>
  <si>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</si>
  <si>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</si>
  <si>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</si>
  <si>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</si>
  <si>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</si>
  <si>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</si>
  <si>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</si>
  <si>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</si>
  <si>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</si>
  <si>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</si>
  <si>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</si>
  <si>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</si>
  <si>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</si>
  <si>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</si>
  <si>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</si>
  <si>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</si>
  <si>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</si>
  <si>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</si>
  <si>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</si>
  <si>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</si>
  <si>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</si>
  <si>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</si>
  <si>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</si>
  <si>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</si>
  <si>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</si>
  <si>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</si>
  <si>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</si>
  <si>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</si>
  <si>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</si>
  <si>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</si>
  <si>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</si>
  <si>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</si>
  <si>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</si>
  <si>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</si>
  <si>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</si>
  <si>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</si>
  <si>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</si>
  <si>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</si>
  <si>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</si>
  <si>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</si>
  <si>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</si>
  <si>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</si>
  <si>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</si>
  <si>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</si>
  <si>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</si>
  <si>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</si>
  <si>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</si>
  <si>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</si>
  <si>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</si>
  <si>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</si>
  <si>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</si>
  <si>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</si>
  <si>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</si>
  <si>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</si>
  <si>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</si>
  <si>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</si>
  <si>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</si>
  <si>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</si>
  <si>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</si>
  <si>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</si>
  <si>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</si>
  <si>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</si>
  <si>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</si>
  <si>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</si>
  <si>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</si>
  <si>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</si>
  <si>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</si>
  <si>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</si>
  <si>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</si>
  <si>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</si>
  <si>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</si>
  <si>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</si>
  <si>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</si>
  <si>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</si>
  <si>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</si>
  <si>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</si>
  <si>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</si>
  <si>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</si>
  <si>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</si>
  <si>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</si>
  <si>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</si>
  <si>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</si>
  <si>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</si>
  <si>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</si>
  <si>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</si>
  <si>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</si>
  <si>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</si>
  <si>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</si>
  <si>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</si>
  <si>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</si>
  <si>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</si>
  <si>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</si>
  <si>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</si>
  <si>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</si>
  <si>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</si>
  <si>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</si>
  <si>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</si>
  <si>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</si>
  <si>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</si>
  <si>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</si>
  <si>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</si>
  <si>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</si>
  <si>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</si>
  <si>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</si>
  <si>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</si>
  <si>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</si>
  <si>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</si>
  <si>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</si>
  <si>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</si>
  <si>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</si>
  <si>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</si>
  <si>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</si>
  <si>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</si>
  <si>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</si>
  <si>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</si>
  <si>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</si>
  <si>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</si>
  <si>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</si>
  <si>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</si>
  <si>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</si>
  <si>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</si>
  <si>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</si>
  <si>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</si>
  <si>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</si>
  <si>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</si>
  <si>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</si>
  <si>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</si>
  <si>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</si>
  <si>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</si>
  <si>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</si>
  <si>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</si>
  <si>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</si>
  <si>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</si>
  <si>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</si>
  <si>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</si>
  <si>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</si>
  <si>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</si>
  <si>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</si>
  <si>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</si>
  <si>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</si>
  <si>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</si>
  <si>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</si>
  <si>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</si>
  <si>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</si>
  <si>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</si>
  <si>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</si>
  <si>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</si>
  <si>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</si>
  <si>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</si>
  <si>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</si>
  <si>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</si>
  <si>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</si>
  <si>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</si>
  <si>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</si>
  <si>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</si>
  <si>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</si>
  <si>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</si>
  <si>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</si>
  <si>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</si>
  <si>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</si>
  <si>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</si>
  <si>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</si>
  <si>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</si>
  <si>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</si>
  <si>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</si>
  <si>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</si>
  <si>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</si>
  <si>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</si>
  <si>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</si>
  <si>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</si>
  <si>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</si>
  <si>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</si>
  <si>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</si>
  <si>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</si>
  <si>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</si>
  <si>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</si>
  <si>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</si>
  <si>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</si>
  <si>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</si>
  <si>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</si>
  <si>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</si>
  <si>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</si>
  <si>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</si>
  <si>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</si>
  <si>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</si>
  <si>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</si>
  <si>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</si>
  <si>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</si>
  <si>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</si>
  <si>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</si>
  <si>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</si>
  <si>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</si>
  <si>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</si>
  <si>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</si>
  <si>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</si>
  <si>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</si>
  <si>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</si>
  <si>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</si>
  <si>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</si>
  <si>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</si>
  <si>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</si>
  <si>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</si>
  <si>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</si>
  <si>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</si>
  <si>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</si>
  <si>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</si>
  <si>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</si>
  <si>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</si>
  <si>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</si>
  <si>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</si>
  <si>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</si>
  <si>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</si>
  <si>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</si>
  <si>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</si>
  <si>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</si>
  <si>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</si>
  <si>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</si>
  <si>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</si>
  <si>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</si>
  <si>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</si>
  <si>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</si>
  <si>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</si>
  <si>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</si>
  <si>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</si>
  <si>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</si>
  <si>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</si>
  <si>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</si>
  <si>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</si>
  <si>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</si>
  <si>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</si>
  <si>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</si>
  <si>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</si>
  <si>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</si>
  <si>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</si>
  <si>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</si>
  <si>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</si>
  <si>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</si>
  <si>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</si>
  <si>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</si>
  <si>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</si>
  <si>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</si>
  <si>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</si>
  <si>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</si>
  <si>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</si>
  <si>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</si>
  <si>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</si>
  <si>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</si>
  <si>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</si>
  <si>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</si>
  <si>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</si>
  <si>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</si>
  <si>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</si>
  <si>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</si>
  <si>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</si>
  <si>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</si>
  <si>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</si>
  <si>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</si>
  <si>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</si>
  <si>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</si>
  <si>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</si>
  <si>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</si>
  <si>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</si>
  <si>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</si>
  <si>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</si>
  <si>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</si>
  <si>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</si>
  <si>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</si>
  <si>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</si>
  <si>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</si>
  <si>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</si>
  <si>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</si>
  <si>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</si>
  <si>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</si>
  <si>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</si>
  <si>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</si>
  <si>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</si>
  <si>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</si>
  <si>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</si>
  <si>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</si>
  <si>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</si>
  <si>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</si>
  <si>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</si>
  <si>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</si>
  <si>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</si>
  <si>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</si>
  <si>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</si>
  <si>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</si>
  <si>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</si>
  <si>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</si>
  <si>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</si>
  <si>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</si>
  <si>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</si>
  <si>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</si>
  <si>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</si>
  <si>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</si>
  <si>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</si>
  <si>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</si>
  <si>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</si>
  <si>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</si>
  <si>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</si>
  <si>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</si>
  <si>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</si>
  <si>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</si>
  <si>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</si>
  <si>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</si>
  <si>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</si>
  <si>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</si>
  <si>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</si>
  <si>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</si>
  <si>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</si>
  <si>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</si>
  <si>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</si>
  <si>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</si>
  <si>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</si>
  <si>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</si>
  <si>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</si>
  <si>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</si>
  <si>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</si>
  <si>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</si>
  <si>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</si>
  <si>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</si>
  <si>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</si>
  <si>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</si>
  <si>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</si>
  <si>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</si>
  <si>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</si>
  <si>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</si>
  <si>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</si>
  <si>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</si>
  <si>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</si>
  <si>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</si>
  <si>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</si>
  <si>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</si>
  <si>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</si>
  <si>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</si>
  <si>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</si>
  <si>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</si>
  <si>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</si>
  <si>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</si>
  <si>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</si>
  <si>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</si>
  <si>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</si>
  <si>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</si>
  <si>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</si>
  <si>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</si>
  <si>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</si>
  <si>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</si>
  <si>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</si>
  <si>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</si>
  <si>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</si>
  <si>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</si>
  <si>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</si>
  <si>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</si>
  <si>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</si>
  <si>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</si>
  <si>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</si>
  <si>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</si>
  <si>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</si>
  <si>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</si>
  <si>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</si>
  <si>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</si>
  <si>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</si>
  <si>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</si>
  <si>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</si>
  <si>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</si>
  <si>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</si>
  <si>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</si>
  <si>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</si>
  <si>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</si>
  <si>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</si>
  <si>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</si>
  <si>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</si>
  <si>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</si>
  <si>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</si>
  <si>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</si>
  <si>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</si>
  <si>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</si>
  <si>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</si>
  <si>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</si>
  <si>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</si>
  <si>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</si>
  <si>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</si>
  <si>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</si>
  <si>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</si>
  <si>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</si>
  <si>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</si>
  <si>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</si>
  <si>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</si>
  <si>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</si>
  <si>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</si>
  <si>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</si>
  <si>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</si>
  <si>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</si>
  <si>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</si>
  <si>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</si>
  <si>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</si>
  <si>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</si>
  <si>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</si>
  <si>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</si>
  <si>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</si>
  <si>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</si>
  <si>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</si>
  <si>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</si>
  <si>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</si>
  <si>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</si>
  <si>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</si>
  <si>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</si>
  <si>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</si>
  <si>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</si>
  <si>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</si>
  <si>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</si>
  <si>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</si>
  <si>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</si>
  <si>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</si>
  <si>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</si>
  <si>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</si>
  <si>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</si>
  <si>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</si>
  <si>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</si>
  <si>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</si>
  <si>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</si>
  <si>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</si>
  <si>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</si>
  <si>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</si>
  <si>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</si>
  <si>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</si>
  <si>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</si>
  <si>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</si>
  <si>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</si>
  <si>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</si>
  <si>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</si>
  <si>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</si>
  <si>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</si>
  <si>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</si>
  <si>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</si>
  <si>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</si>
  <si>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</si>
  <si>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</si>
  <si>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</si>
  <si>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</si>
  <si>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</si>
  <si>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</si>
  <si>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</si>
  <si>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</si>
  <si>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</si>
  <si>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</si>
  <si>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</si>
  <si>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</si>
  <si>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</si>
  <si>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</si>
  <si>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</si>
  <si>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</si>
  <si>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</si>
  <si>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</si>
  <si>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</si>
  <si>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</si>
  <si>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</si>
  <si>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</si>
  <si>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</si>
  <si>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</si>
  <si>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</si>
  <si>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</si>
  <si>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</si>
  <si>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</si>
  <si>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</si>
  <si>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</si>
  <si>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</si>
  <si>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</si>
  <si>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</si>
  <si>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</si>
  <si>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</si>
  <si>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</si>
  <si>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</si>
  <si>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</si>
  <si>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</si>
  <si>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</si>
  <si>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</si>
  <si>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</si>
  <si>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</si>
  <si>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</si>
  <si>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</si>
  <si>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</si>
  <si>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</si>
  <si>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</si>
  <si>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</si>
  <si>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</si>
  <si>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</si>
  <si>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</si>
  <si>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</si>
  <si>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</si>
  <si>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</si>
  <si>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</si>
  <si>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</si>
  <si>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</si>
  <si>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</si>
  <si>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</si>
  <si>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</si>
  <si>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</si>
  <si>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</si>
  <si>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</si>
  <si>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</si>
  <si>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</si>
  <si>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</si>
  <si>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</si>
  <si>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</si>
  <si>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</si>
  <si>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</si>
  <si>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</si>
  <si>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</si>
  <si>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</si>
  <si>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</si>
  <si>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</si>
  <si>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</si>
  <si>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</si>
  <si>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</si>
  <si>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</si>
  <si>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</si>
  <si>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</si>
  <si>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</si>
  <si>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</si>
  <si>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</si>
  <si>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</si>
  <si>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</si>
  <si>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</si>
  <si>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</si>
  <si>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</si>
  <si>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</si>
  <si>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</si>
  <si>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</si>
  <si>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</si>
  <si>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</si>
  <si>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</si>
  <si>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</si>
  <si>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</si>
  <si>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</si>
  <si>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</si>
  <si>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</si>
  <si>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</si>
  <si>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</si>
  <si>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</si>
  <si>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</si>
  <si>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</si>
  <si>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</si>
  <si>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</si>
  <si>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</si>
  <si>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</si>
  <si>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</si>
  <si>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</si>
  <si>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</si>
  <si>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</si>
  <si>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</si>
  <si>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</si>
  <si>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</si>
  <si>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</si>
  <si>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</si>
  <si>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</si>
  <si>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</si>
  <si>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</si>
  <si>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</si>
  <si>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</si>
  <si>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</si>
  <si>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</si>
  <si>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</si>
  <si>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</si>
  <si>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</si>
  <si>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</si>
  <si>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</si>
  <si>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</si>
  <si>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</si>
  <si>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</si>
  <si>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</si>
  <si>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</si>
  <si>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</si>
  <si>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</si>
  <si>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</si>
  <si>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</si>
  <si>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</si>
  <si>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</si>
  <si>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</si>
  <si>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</si>
  <si>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</si>
  <si>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</si>
  <si>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</si>
  <si>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</si>
  <si>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</si>
  <si>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</si>
  <si>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</si>
  <si>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</si>
  <si>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</si>
  <si>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</si>
  <si>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</si>
  <si>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</si>
  <si>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</si>
  <si>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</si>
  <si>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</si>
  <si>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</si>
  <si>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</si>
  <si>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</si>
  <si>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</si>
  <si>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</si>
  <si>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</si>
  <si>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</si>
  <si>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</si>
  <si>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</si>
  <si>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</si>
  <si>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</si>
  <si>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</si>
  <si>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</si>
  <si>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</si>
  <si>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</si>
  <si>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</si>
  <si>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</si>
  <si>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</si>
  <si>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</si>
  <si>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</si>
  <si>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</si>
  <si>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</si>
  <si>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</si>
  <si>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</si>
  <si>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</si>
  <si>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</si>
  <si>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</si>
  <si>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</si>
  <si>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</si>
  <si>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</si>
  <si>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</si>
  <si>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</si>
  <si>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</si>
  <si>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</si>
  <si>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</si>
  <si>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</si>
  <si>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</si>
  <si>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</si>
  <si>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</si>
  <si>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</si>
  <si>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</si>
  <si>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</si>
  <si>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</si>
  <si>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</si>
  <si>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</si>
  <si>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</si>
  <si>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</si>
  <si>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</si>
  <si>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</si>
  <si>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</si>
  <si>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</si>
  <si>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</si>
  <si>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</si>
  <si>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</si>
  <si>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</si>
  <si>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</si>
  <si>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</si>
  <si>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</si>
  <si>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</si>
  <si>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</si>
  <si>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</si>
  <si>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</si>
  <si>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</si>
  <si>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</si>
  <si>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</si>
  <si>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</si>
  <si>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</si>
  <si>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</si>
  <si>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</si>
  <si>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</si>
  <si>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</si>
  <si>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</si>
  <si>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</si>
  <si>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</si>
  <si>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</si>
  <si>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</si>
  <si>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</si>
  <si>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</si>
  <si>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</si>
  <si>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</si>
  <si>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</si>
  <si>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</si>
  <si>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</si>
  <si>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</si>
  <si>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</si>
  <si>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</si>
  <si>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</si>
  <si>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</si>
  <si>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</si>
  <si>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</si>
  <si>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</si>
  <si>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</si>
  <si>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</si>
  <si>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</si>
  <si>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</si>
  <si>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</si>
  <si>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</si>
  <si>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</si>
  <si>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</si>
  <si>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</si>
  <si>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</si>
  <si>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</si>
  <si>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</si>
  <si>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</si>
  <si>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</si>
  <si>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</si>
  <si>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</si>
  <si>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</si>
  <si>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</si>
  <si>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</si>
  <si>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</si>
  <si>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</si>
  <si>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</si>
  <si>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</si>
  <si>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</si>
  <si>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</si>
  <si>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</si>
  <si>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</si>
  <si>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</si>
  <si>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</si>
  <si>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</si>
  <si>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</si>
  <si>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</si>
  <si>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</si>
  <si>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</si>
  <si>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</si>
  <si>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</si>
  <si>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</si>
  <si>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</si>
  <si>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</si>
  <si>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</si>
  <si>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</si>
  <si>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</si>
  <si>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</si>
  <si>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</si>
  <si>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</si>
  <si>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</si>
  <si>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</si>
  <si>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</si>
  <si>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</si>
  <si>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</si>
  <si>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</si>
  <si>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</si>
  <si>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</si>
  <si>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</si>
  <si>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</si>
  <si>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</si>
  <si>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</si>
  <si>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</si>
  <si>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</si>
  <si>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</si>
  <si>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</si>
  <si>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</si>
  <si>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</si>
  <si>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</si>
  <si>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</si>
  <si>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</si>
  <si>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</si>
  <si>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</si>
  <si>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</si>
  <si>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</si>
  <si>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</si>
  <si>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</si>
  <si>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</si>
  <si>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</si>
  <si>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</si>
  <si>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</si>
  <si>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</si>
  <si>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</si>
  <si>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</si>
  <si>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</si>
  <si>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</si>
  <si>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</si>
  <si>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</si>
  <si>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</si>
  <si>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</si>
  <si>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</si>
  <si>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</si>
  <si>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</si>
  <si>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</si>
  <si>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</si>
  <si>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</si>
  <si>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</si>
  <si>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</si>
  <si>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</si>
  <si>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</si>
  <si>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</si>
  <si>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</si>
  <si>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</si>
  <si>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</si>
  <si>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</si>
  <si>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</si>
  <si>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</si>
  <si>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</si>
  <si>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</si>
  <si>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</si>
  <si>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</si>
  <si>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</si>
  <si>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</si>
  <si>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</si>
  <si>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</si>
  <si>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</si>
  <si>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</si>
  <si>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</si>
  <si>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</si>
  <si>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</si>
  <si>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</si>
  <si>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</si>
  <si>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</si>
  <si>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</si>
  <si>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</si>
  <si>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</si>
  <si>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</si>
  <si>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</si>
  <si>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</si>
  <si>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</si>
  <si>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</si>
  <si>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</si>
  <si>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</si>
  <si>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</si>
  <si>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</si>
  <si>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</si>
  <si>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</si>
  <si>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</si>
  <si>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</si>
  <si>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</si>
  <si>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</si>
  <si>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</si>
  <si>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</si>
  <si>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</si>
  <si>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</si>
  <si>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</si>
  <si>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</si>
  <si>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</si>
  <si>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</si>
  <si>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</si>
  <si>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</si>
  <si>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</si>
  <si>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</si>
  <si>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</si>
  <si>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</si>
  <si>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</si>
  <si>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</si>
  <si>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</si>
  <si>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</si>
  <si>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</si>
  <si>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</si>
  <si>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</si>
  <si>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</si>
  <si>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</si>
  <si>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</si>
  <si>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</si>
  <si>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</si>
  <si>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</si>
  <si>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</si>
  <si>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</si>
  <si>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</si>
  <si>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</si>
  <si>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</si>
  <si>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</si>
  <si>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</si>
  <si>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</si>
  <si>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</si>
  <si>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</si>
  <si>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</si>
  <si>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</si>
  <si>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</si>
  <si>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</si>
  <si>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</si>
  <si>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</si>
  <si>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</si>
  <si>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</si>
  <si>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</si>
  <si>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</si>
  <si>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</si>
  <si>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</si>
  <si>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</si>
  <si>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</si>
  <si>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</si>
  <si>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</si>
  <si>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</si>
  <si>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</si>
  <si>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</si>
  <si>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</si>
  <si>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</si>
  <si>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</si>
  <si>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</si>
  <si>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</si>
  <si>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</si>
  <si>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</si>
  <si>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</si>
  <si>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</si>
  <si>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</si>
  <si>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</si>
  <si>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</si>
  <si>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</si>
  <si>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</si>
  <si>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</si>
  <si>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</si>
  <si>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</si>
  <si>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</si>
  <si>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</si>
  <si>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</si>
  <si>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</si>
  <si>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</si>
  <si>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</si>
  <si>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</si>
  <si>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</si>
  <si>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</si>
  <si>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</si>
  <si>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</si>
  <si>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</si>
  <si>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</si>
  <si>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</si>
  <si>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</si>
  <si>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</si>
  <si>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</si>
  <si>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</si>
  <si>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</si>
  <si>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</si>
  <si>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</si>
  <si>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</si>
  <si>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</si>
  <si>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</si>
  <si>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</si>
  <si>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</si>
  <si>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</si>
  <si>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</si>
  <si>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</si>
  <si>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</si>
  <si>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</si>
  <si>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</si>
  <si>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</si>
  <si>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</si>
  <si>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</si>
  <si>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</si>
  <si>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</si>
  <si>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</si>
  <si>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</si>
  <si>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</si>
  <si>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</si>
  <si>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</si>
  <si>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</si>
  <si>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</si>
  <si>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</si>
  <si>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</si>
  <si>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</si>
  <si>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</si>
  <si>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</si>
  <si>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</si>
  <si>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</si>
  <si>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</si>
  <si>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</si>
  <si>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</si>
  <si>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</si>
  <si>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</si>
  <si>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</si>
  <si>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</si>
  <si>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</si>
  <si>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</si>
  <si>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</si>
  <si>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</si>
  <si>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</si>
  <si>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</si>
  <si>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</si>
  <si>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</si>
  <si>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</si>
  <si>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</si>
  <si>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</si>
  <si>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</si>
  <si>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</si>
  <si>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</si>
  <si>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</si>
  <si>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</si>
  <si>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</si>
  <si>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</si>
  <si>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</si>
  <si>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</si>
  <si>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</si>
  <si>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</si>
  <si>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</si>
  <si>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</si>
  <si>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</si>
  <si>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</si>
  <si>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</si>
  <si>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</si>
  <si>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</si>
  <si>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</si>
  <si>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</si>
  <si>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</si>
  <si>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</si>
  <si>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</si>
  <si>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</si>
  <si>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</si>
  <si>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</si>
  <si>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</si>
  <si>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</si>
  <si>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</si>
  <si>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</si>
  <si>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</si>
  <si>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</si>
  <si>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</si>
  <si>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</si>
  <si>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</si>
  <si>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</si>
  <si>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</si>
  <si>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</si>
  <si>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</si>
  <si>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</si>
  <si>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</si>
  <si>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</si>
  <si>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</si>
  <si>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</si>
  <si>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</si>
  <si>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</si>
  <si>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</si>
  <si>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</si>
  <si>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</si>
  <si>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</si>
  <si>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</si>
  <si>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</si>
  <si>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</si>
  <si>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</si>
  <si>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</si>
  <si>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</si>
  <si>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</si>
  <si>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</si>
  <si>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</si>
  <si>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</si>
  <si>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</si>
  <si>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</si>
  <si>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</si>
  <si>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</si>
  <si>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</si>
  <si>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</si>
  <si>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</si>
  <si>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</si>
  <si>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</si>
  <si>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</si>
  <si>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</si>
  <si>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</si>
  <si>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</si>
  <si>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</si>
  <si>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</si>
  <si>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</si>
  <si>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</si>
  <si>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</si>
  <si>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</si>
  <si>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</si>
  <si>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</si>
  <si>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</si>
  <si>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</si>
  <si>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</si>
  <si>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</si>
  <si>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</si>
  <si>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</si>
  <si>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</si>
  <si>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</si>
  <si>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</si>
  <si>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</si>
  <si>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</si>
  <si>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</si>
  <si>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</si>
  <si>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</si>
  <si>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</si>
  <si>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</si>
  <si>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</si>
  <si>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</si>
  <si>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</si>
  <si>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</si>
  <si>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</si>
  <si>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</si>
  <si>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</si>
  <si>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</si>
  <si>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</si>
  <si>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</si>
  <si>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</si>
  <si>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</si>
  <si>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</si>
  <si>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</si>
  <si>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</si>
  <si>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</si>
  <si>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</si>
  <si>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</si>
  <si>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</si>
  <si>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</si>
  <si>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</si>
  <si>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</si>
  <si>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</si>
  <si>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</si>
  <si>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</si>
  <si>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</si>
  <si>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</si>
  <si>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</si>
  <si>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</si>
  <si>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</si>
  <si>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</si>
  <si>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</si>
  <si>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</si>
  <si>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</si>
  <si>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</si>
  <si>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</si>
  <si>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</si>
  <si>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</si>
  <si>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</si>
  <si>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</si>
  <si>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</si>
  <si>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</si>
  <si>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</si>
  <si>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</si>
  <si>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</si>
  <si>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</si>
  <si>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</si>
  <si>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</si>
  <si>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</si>
  <si>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</si>
  <si>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</si>
  <si>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</si>
  <si>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</si>
  <si>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</si>
  <si>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</si>
  <si>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</si>
  <si>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</si>
  <si>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</si>
  <si>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</si>
  <si>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</si>
  <si>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</si>
  <si>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</si>
  <si>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</si>
  <si>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</si>
  <si>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</si>
  <si>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</si>
  <si>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</si>
  <si>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</si>
  <si>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</si>
  <si>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</si>
  <si>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</si>
  <si>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</si>
  <si>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</si>
  <si>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</si>
  <si>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</si>
  <si>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</si>
  <si>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</si>
  <si>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</si>
  <si>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</si>
  <si>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</si>
  <si>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</si>
  <si>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</si>
  <si>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</si>
  <si>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</si>
  <si>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</si>
  <si>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</si>
  <si>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</si>
  <si>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</si>
  <si>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</si>
  <si>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</si>
  <si>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</si>
  <si>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</si>
  <si>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</si>
  <si>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</si>
  <si>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</si>
  <si>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</si>
  <si>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</si>
  <si>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</si>
  <si>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</si>
  <si>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</si>
  <si>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</si>
  <si>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</si>
  <si>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</si>
  <si>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</si>
  <si>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</si>
  <si>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</si>
  <si>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</si>
  <si>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</si>
  <si>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</si>
  <si>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</si>
  <si>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</si>
  <si>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</si>
  <si>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</si>
  <si>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</si>
  <si>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</si>
  <si>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</si>
  <si>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</si>
  <si>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</si>
  <si>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</si>
  <si>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</si>
  <si>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</si>
  <si>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</si>
  <si>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</si>
  <si>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</si>
  <si>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</si>
  <si>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</si>
  <si>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</si>
  <si>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</si>
  <si>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</si>
  <si>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</si>
  <si>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</si>
  <si>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</si>
  <si>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</si>
  <si>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</si>
  <si>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</si>
  <si>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</si>
  <si>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</si>
  <si>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</si>
  <si>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</si>
  <si>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</si>
  <si>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</si>
  <si>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</si>
  <si>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</si>
  <si>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</si>
  <si>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</si>
  <si>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</si>
  <si>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</si>
  <si>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</si>
  <si>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</si>
  <si>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</si>
  <si>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</si>
  <si>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</si>
  <si>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</si>
  <si>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</si>
  <si>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</si>
  <si>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</si>
  <si>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</si>
  <si>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</si>
  <si>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</si>
  <si>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</si>
  <si>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</si>
  <si>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</si>
  <si>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</si>
  <si>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</si>
  <si>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</si>
  <si>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</si>
  <si>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</si>
  <si>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</si>
  <si>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</si>
  <si>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</si>
  <si>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</si>
  <si>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</si>
  <si>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</si>
  <si>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</si>
  <si>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</si>
  <si>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</si>
  <si>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</si>
  <si>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</si>
  <si>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</si>
  <si>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</si>
  <si>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</si>
  <si>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</si>
  <si>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</si>
  <si>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</si>
  <si>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</si>
  <si>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</si>
  <si>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</si>
  <si>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</si>
  <si>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</si>
  <si>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</si>
  <si>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</si>
  <si>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</si>
  <si>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</si>
  <si>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</si>
  <si>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</si>
  <si>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</si>
  <si>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</si>
  <si>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</si>
  <si>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</si>
  <si>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</si>
  <si>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</si>
  <si>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</si>
  <si>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</si>
  <si>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</si>
  <si>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</si>
  <si>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</si>
  <si>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</si>
  <si>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</si>
  <si>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</si>
  <si>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</si>
  <si>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</si>
  <si>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</si>
  <si>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</si>
  <si>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</si>
  <si>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</si>
  <si>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</si>
  <si>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</si>
  <si>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</si>
  <si>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</si>
  <si>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</si>
  <si>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</si>
  <si>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</si>
  <si>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</si>
  <si>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</si>
  <si>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</si>
  <si>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</si>
  <si>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</si>
  <si>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</si>
  <si>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</si>
  <si>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</si>
  <si>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</si>
  <si>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</si>
  <si>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</si>
  <si>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</si>
  <si>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</si>
  <si>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</si>
  <si>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</si>
  <si>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</si>
  <si>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</si>
  <si>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</si>
  <si>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</si>
  <si>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</si>
  <si>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</si>
  <si>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</si>
  <si>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</si>
  <si>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</si>
  <si>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</si>
  <si>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</si>
  <si>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</si>
  <si>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</si>
  <si>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</si>
  <si>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</si>
  <si>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</si>
  <si>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</si>
  <si>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</si>
  <si>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</si>
  <si>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</si>
  <si>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</si>
  <si>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</si>
  <si>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</si>
  <si>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</si>
  <si>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</si>
  <si>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</si>
  <si>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</si>
  <si>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</si>
  <si>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</si>
  <si>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</si>
  <si>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</si>
  <si>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</si>
  <si>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</si>
  <si>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</si>
  <si>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</si>
  <si>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</si>
  <si>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</si>
  <si>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</si>
  <si>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</si>
  <si>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</si>
  <si>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</si>
  <si>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</si>
  <si>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</si>
  <si>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</si>
  <si>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</si>
  <si>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</si>
  <si>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</si>
  <si>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</si>
  <si>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</si>
  <si>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</si>
  <si>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</si>
  <si>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</si>
  <si>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</si>
  <si>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</si>
  <si>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</si>
  <si>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</si>
  <si>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</si>
  <si>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</si>
  <si>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</si>
  <si>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</si>
  <si>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</si>
  <si>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</si>
  <si>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</si>
  <si>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</si>
  <si>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</si>
  <si>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</si>
  <si>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</si>
  <si>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</si>
  <si>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</si>
  <si>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</si>
  <si>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</si>
  <si>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</si>
  <si>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</si>
  <si>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</si>
  <si>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</si>
  <si>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</si>
  <si>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</si>
  <si>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</si>
  <si>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</si>
  <si>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</si>
  <si>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</si>
  <si>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</si>
  <si>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</si>
  <si>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</si>
  <si>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</si>
  <si>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</si>
  <si>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</si>
  <si>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</si>
  <si>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</si>
  <si>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</si>
  <si>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</si>
  <si>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</si>
  <si>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</si>
  <si>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</si>
  <si>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</si>
  <si>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</si>
  <si>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</si>
  <si>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</si>
  <si>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</si>
  <si>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</si>
  <si>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</si>
  <si>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</si>
  <si>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</si>
  <si>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</si>
  <si>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</si>
  <si>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</si>
  <si>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</si>
  <si>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</si>
  <si>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</si>
  <si>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</si>
  <si>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</si>
  <si>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</si>
  <si>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</si>
  <si>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</si>
  <si>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</si>
  <si>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</si>
  <si>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</si>
  <si>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</si>
  <si>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</si>
  <si>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</si>
  <si>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</si>
  <si>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</si>
  <si>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</si>
  <si>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</si>
  <si>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</si>
  <si>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</si>
  <si>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</si>
  <si>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</si>
  <si>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</si>
  <si>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</si>
  <si>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</si>
  <si>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</si>
  <si>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</si>
  <si>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</si>
  <si>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</si>
  <si>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</si>
  <si>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</si>
  <si>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</si>
  <si>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</si>
  <si>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</si>
  <si>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</si>
  <si>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</si>
  <si>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</si>
  <si>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</si>
  <si>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</si>
  <si>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</si>
  <si>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</si>
  <si>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</si>
  <si>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</si>
  <si>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</si>
  <si>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</si>
  <si>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</si>
  <si>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</si>
  <si>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</si>
  <si>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</si>
  <si>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</si>
  <si>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</si>
  <si>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</si>
  <si>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</si>
  <si>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</si>
  <si>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</si>
  <si>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</si>
  <si>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</si>
  <si>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</si>
  <si>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</si>
  <si>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</si>
  <si>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</si>
  <si>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</si>
  <si>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</si>
  <si>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</si>
  <si>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</si>
  <si>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</si>
  <si>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</si>
  <si>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</si>
  <si>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</si>
  <si>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</si>
  <si>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</si>
  <si>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</si>
  <si>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</si>
  <si>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</si>
  <si>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</si>
  <si>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</si>
  <si>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</si>
  <si>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</si>
  <si>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</si>
  <si>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</si>
  <si>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</si>
  <si>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</si>
  <si>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</si>
  <si>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</si>
  <si>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</si>
  <si>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</si>
  <si>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</si>
  <si>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</si>
  <si>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</si>
  <si>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</si>
  <si>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</si>
  <si>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</si>
  <si>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</si>
  <si>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</si>
  <si>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</si>
  <si>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</si>
  <si>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</si>
  <si>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</si>
  <si>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</si>
  <si>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</si>
  <si>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</si>
  <si>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</si>
  <si>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</si>
  <si>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</si>
  <si>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</si>
  <si>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</si>
  <si>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</si>
  <si>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</si>
  <si>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</si>
  <si>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</si>
  <si>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</si>
  <si>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</si>
  <si>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</si>
  <si>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</si>
  <si>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</si>
  <si>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</si>
  <si>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</si>
  <si>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</si>
  <si>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</si>
  <si>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</si>
  <si>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</si>
  <si>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</si>
  <si>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</si>
  <si>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</si>
  <si>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</si>
  <si>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</si>
  <si>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</si>
  <si>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</si>
  <si>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</si>
  <si>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</si>
  <si>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</si>
  <si>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</si>
  <si>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</si>
  <si>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</si>
  <si>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</si>
  <si>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</si>
  <si>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</si>
  <si>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</si>
  <si>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</si>
  <si>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</si>
  <si>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</si>
  <si>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</si>
  <si>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</si>
  <si>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</si>
  <si>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</si>
  <si>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</si>
  <si>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</si>
  <si>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</si>
  <si>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</si>
  <si>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</si>
  <si>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</si>
  <si>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</si>
  <si>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</si>
  <si>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</si>
  <si>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</si>
  <si>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</si>
  <si>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</si>
  <si>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</si>
  <si>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</si>
  <si>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</si>
  <si>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</si>
  <si>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</si>
  <si>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</si>
  <si>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</si>
  <si>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</si>
  <si>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</si>
  <si>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</si>
  <si>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</si>
  <si>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</si>
  <si>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</si>
  <si>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</si>
  <si>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</si>
  <si>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</si>
  <si>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</si>
  <si>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</si>
  <si>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</si>
  <si>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</si>
  <si>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</si>
  <si>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</si>
  <si>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</si>
  <si>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</si>
  <si>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</si>
  <si>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</si>
  <si>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</si>
  <si>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</si>
  <si>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</si>
  <si>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</si>
  <si>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</si>
  <si>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</si>
  <si>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</si>
  <si>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</si>
  <si>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</si>
  <si>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</si>
  <si>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</si>
  <si>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</si>
  <si>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</si>
  <si>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</si>
  <si>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</si>
  <si>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</si>
  <si>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</si>
  <si>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</si>
  <si>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</si>
  <si>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</si>
  <si>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</si>
  <si>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</si>
  <si>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</si>
  <si>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</si>
  <si>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</si>
  <si>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</si>
  <si>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</si>
  <si>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</si>
  <si>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</si>
  <si>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</si>
  <si>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</si>
  <si>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</si>
  <si>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</si>
  <si>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</si>
  <si>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</si>
  <si>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</si>
  <si>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</si>
  <si>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</si>
  <si>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</si>
  <si>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</si>
  <si>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</si>
  <si>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</si>
  <si>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</si>
  <si>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</si>
  <si>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</si>
  <si>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</si>
  <si>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</si>
  <si>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</si>
  <si>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</si>
  <si>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</si>
  <si>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</si>
  <si>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</si>
  <si>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</si>
  <si>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</si>
  <si>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</si>
  <si>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</si>
  <si>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</si>
  <si>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</si>
  <si>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</si>
  <si>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</si>
  <si>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</si>
  <si>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</si>
  <si>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</si>
  <si>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</si>
  <si>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</si>
  <si>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</si>
  <si>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</si>
  <si>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</si>
  <si>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</si>
  <si>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</si>
  <si>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</si>
  <si>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</si>
  <si>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</si>
  <si>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</si>
  <si>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</si>
  <si>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</si>
  <si>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</si>
  <si>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</si>
  <si>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</si>
  <si>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</si>
  <si>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</si>
  <si>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</si>
  <si>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</si>
  <si>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</si>
  <si>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</si>
  <si>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</si>
  <si>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</si>
  <si>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</si>
  <si>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</si>
  <si>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</si>
  <si>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</si>
  <si>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</si>
  <si>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</si>
  <si>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</si>
  <si>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</si>
  <si>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</si>
  <si>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</si>
  <si>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</si>
  <si>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</si>
  <si>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</si>
  <si>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</si>
  <si>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</si>
  <si>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</si>
  <si>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</si>
  <si>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</si>
  <si>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</si>
  <si>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</si>
  <si>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</si>
  <si>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</si>
  <si>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</si>
  <si>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</si>
  <si>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</si>
  <si>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</si>
  <si>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</si>
  <si>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</si>
  <si>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</si>
  <si>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</si>
  <si>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</si>
  <si>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</si>
  <si>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</si>
  <si>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</si>
  <si>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</si>
  <si>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</si>
  <si>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</si>
  <si>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</si>
  <si>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</si>
  <si>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</si>
  <si>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</si>
  <si>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</si>
  <si>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</si>
  <si>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</si>
  <si>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</si>
  <si>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</si>
  <si>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</si>
  <si>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</si>
  <si>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</si>
  <si>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</si>
  <si>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</si>
  <si>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</si>
  <si>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</si>
  <si>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</si>
  <si>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</si>
  <si>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</si>
  <si>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</si>
  <si>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</si>
  <si>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</si>
  <si>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</si>
  <si>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</si>
  <si>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</si>
  <si>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</si>
  <si>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</si>
  <si>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</si>
  <si>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</si>
  <si>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</si>
  <si>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</si>
  <si>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</si>
  <si>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</si>
  <si>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</si>
  <si>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</si>
  <si>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</si>
  <si>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</si>
  <si>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</si>
  <si>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</si>
  <si>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</si>
  <si>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</si>
  <si>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</si>
  <si>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</si>
  <si>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</si>
  <si>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</si>
  <si>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</si>
  <si>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</si>
  <si>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</si>
  <si>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</si>
  <si>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</si>
  <si>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</si>
  <si>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</si>
  <si>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</si>
  <si>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</si>
  <si>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</si>
  <si>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</si>
  <si>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</si>
  <si>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</si>
  <si>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</si>
  <si>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</si>
  <si>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</si>
  <si>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</si>
  <si>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</si>
  <si>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</si>
  <si>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</si>
  <si>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</si>
  <si>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</si>
  <si>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</si>
  <si>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</si>
  <si>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</si>
  <si>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</si>
  <si>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</si>
  <si>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</si>
  <si>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</si>
  <si>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</si>
  <si>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</si>
  <si>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</si>
  <si>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</si>
  <si>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</si>
  <si>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</si>
  <si>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</si>
  <si>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</si>
  <si>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</si>
  <si>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</si>
  <si>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</si>
  <si>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</si>
  <si>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</si>
  <si>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</si>
  <si>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</si>
  <si>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</si>
  <si>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</si>
  <si>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</si>
  <si>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</si>
  <si>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</si>
  <si>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</si>
  <si>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</si>
  <si>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</si>
  <si>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</si>
  <si>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</si>
  <si>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</si>
  <si>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</si>
  <si>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</si>
  <si>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</si>
  <si>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</si>
  <si>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</si>
  <si>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</si>
  <si>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</si>
  <si>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</si>
  <si>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</si>
  <si>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</si>
  <si>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</si>
  <si>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</si>
  <si>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</si>
  <si>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</si>
  <si>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</si>
  <si>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</si>
  <si>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</si>
  <si>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</si>
  <si>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</si>
  <si>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</si>
  <si>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</si>
  <si>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</si>
  <si>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</si>
  <si>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</si>
  <si>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</si>
  <si>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</si>
  <si>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</si>
  <si>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</si>
  <si>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</si>
  <si>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</si>
  <si>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</si>
  <si>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</si>
  <si>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</si>
  <si>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</si>
  <si>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</si>
  <si>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</si>
  <si>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</si>
  <si>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</si>
  <si>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</si>
  <si>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</si>
  <si>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</si>
  <si>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</si>
  <si>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</si>
  <si>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</si>
  <si>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</si>
  <si>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</si>
  <si>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</si>
  <si>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</si>
  <si>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</si>
  <si>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</si>
  <si>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</si>
  <si>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</si>
  <si>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</si>
  <si>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</si>
  <si>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</si>
  <si>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</si>
  <si>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</si>
  <si>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</si>
  <si>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</si>
  <si>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</si>
  <si>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</si>
  <si>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</si>
  <si>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</si>
  <si>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</si>
  <si>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</si>
  <si>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</si>
  <si>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</si>
  <si>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</si>
  <si>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</si>
  <si>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</si>
  <si>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</si>
  <si>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</si>
  <si>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</si>
  <si>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</si>
  <si>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</si>
  <si>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</si>
  <si>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</si>
  <si>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</si>
  <si>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</si>
  <si>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</si>
  <si>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</si>
  <si>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</si>
  <si>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</si>
  <si>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</si>
  <si>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</si>
  <si>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</si>
  <si>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</si>
  <si>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</si>
  <si>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</si>
  <si>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</si>
  <si>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</si>
  <si>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</si>
  <si>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</si>
  <si>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</si>
  <si>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</si>
  <si>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</si>
  <si>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</si>
  <si>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</si>
  <si>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</si>
  <si>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</si>
  <si>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</si>
  <si>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</si>
  <si>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</si>
  <si>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</si>
  <si>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</si>
  <si>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</si>
  <si>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</si>
  <si>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</si>
  <si>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</si>
  <si>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</si>
  <si>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</si>
  <si>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</si>
  <si>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</si>
  <si>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</si>
  <si>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</si>
  <si>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</si>
  <si>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</si>
  <si>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</si>
  <si>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</si>
  <si>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</si>
  <si>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</si>
  <si>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</si>
  <si>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</si>
  <si>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</si>
  <si>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</si>
  <si>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</si>
  <si>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</si>
  <si>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</si>
  <si>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</si>
  <si>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</si>
  <si>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</si>
  <si>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</si>
  <si>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</si>
  <si>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</si>
  <si>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</si>
  <si>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</si>
  <si>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</si>
  <si>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</si>
  <si>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</si>
  <si>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</si>
  <si>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</si>
  <si>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</si>
  <si>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</si>
  <si>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</si>
  <si>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</si>
  <si>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</si>
  <si>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</si>
  <si>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</si>
  <si>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</si>
  <si>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</si>
  <si>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</si>
  <si>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</si>
  <si>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</si>
  <si>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</si>
  <si>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</si>
  <si>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</si>
  <si>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</si>
  <si>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</si>
  <si>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</si>
  <si>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</si>
  <si>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</si>
  <si>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</si>
  <si>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</si>
  <si>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</si>
  <si>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</si>
  <si>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</si>
  <si>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</si>
  <si>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</si>
  <si>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</si>
  <si>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</si>
  <si>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</si>
  <si>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</si>
  <si>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</si>
  <si>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</si>
  <si>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</si>
  <si>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</si>
  <si>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</si>
  <si>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</si>
  <si>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</si>
  <si>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</si>
  <si>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</si>
  <si>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</si>
  <si>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</si>
  <si>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</si>
  <si>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</si>
  <si>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</si>
  <si>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</si>
  <si>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</si>
  <si>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</si>
  <si>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</si>
  <si>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</si>
  <si>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</si>
  <si>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</si>
  <si>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</si>
  <si>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</si>
  <si>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</si>
  <si>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</si>
  <si>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</si>
  <si>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</si>
  <si>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</si>
  <si>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</si>
  <si>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</si>
  <si>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</si>
  <si>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</si>
  <si>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</si>
  <si>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</si>
  <si>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</si>
  <si>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</si>
  <si>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</si>
  <si>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</si>
  <si>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</si>
  <si>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</si>
  <si>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</si>
  <si>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</si>
  <si>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</si>
  <si>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</si>
  <si>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</si>
  <si>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</si>
  <si>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</si>
  <si>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</si>
  <si>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</si>
  <si>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</si>
  <si>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</si>
  <si>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</si>
  <si>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</si>
  <si>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</si>
  <si>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</si>
  <si>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</si>
  <si>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</si>
  <si>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</si>
  <si>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</si>
  <si>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</si>
  <si>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</si>
  <si>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</si>
  <si>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</si>
  <si>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</si>
  <si>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</si>
  <si>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</si>
  <si>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</si>
  <si>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</si>
  <si>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</si>
  <si>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</si>
  <si>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</si>
  <si>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</si>
  <si>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</si>
  <si>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</si>
  <si>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</si>
  <si>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</si>
  <si>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</si>
  <si>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</si>
  <si>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</si>
  <si>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</si>
  <si>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</si>
  <si>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</si>
  <si>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</si>
  <si>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</si>
  <si>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</si>
  <si>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</si>
  <si>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</si>
  <si>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</si>
  <si>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</si>
  <si>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</si>
  <si>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</si>
  <si>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</si>
  <si>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</si>
  <si>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</si>
  <si>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</si>
  <si>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</si>
  <si>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</si>
  <si>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</si>
  <si>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</si>
  <si>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</si>
  <si>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</si>
  <si>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</si>
  <si>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</si>
  <si>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</si>
  <si>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</si>
  <si>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</si>
  <si>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</si>
  <si>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</si>
  <si>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</si>
  <si>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</si>
  <si>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</si>
  <si>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</si>
  <si>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</si>
  <si>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</si>
  <si>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</si>
  <si>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</si>
  <si>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</si>
  <si>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</si>
  <si>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</si>
  <si>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</si>
  <si>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</si>
  <si>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</si>
  <si>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</si>
  <si>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</si>
  <si>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</si>
  <si>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</si>
  <si>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</si>
  <si>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</si>
  <si>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</si>
  <si>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</si>
  <si>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</si>
  <si>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</si>
  <si>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</si>
  <si>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</si>
  <si>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</si>
  <si>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</si>
  <si>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</si>
  <si>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</si>
  <si>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</si>
  <si>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</si>
  <si>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</si>
  <si>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</si>
  <si>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</si>
  <si>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</si>
  <si>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</si>
  <si>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</si>
  <si>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</si>
  <si>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</si>
  <si>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</si>
  <si>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</si>
  <si>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</si>
  <si>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</si>
  <si>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</si>
  <si>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</si>
  <si>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</si>
  <si>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</si>
  <si>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</si>
  <si>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</si>
  <si>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</si>
  <si>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</si>
  <si>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</si>
  <si>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</si>
  <si>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</si>
  <si>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</si>
  <si>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</si>
  <si>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</si>
  <si>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</si>
  <si>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</si>
  <si>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</si>
  <si>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</si>
  <si>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</si>
  <si>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</si>
  <si>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</si>
  <si>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</si>
  <si>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</si>
  <si>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</si>
  <si>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</si>
  <si>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</si>
  <si>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</si>
  <si>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</si>
  <si>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</si>
  <si>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</si>
  <si>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</si>
  <si>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</si>
  <si>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</si>
  <si>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</si>
  <si>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</si>
  <si>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</si>
  <si>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</si>
  <si>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</si>
  <si>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</si>
  <si>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</si>
  <si>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</si>
  <si>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</si>
  <si>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</si>
  <si>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</si>
  <si>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</si>
  <si>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</si>
  <si>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</si>
  <si>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</si>
  <si>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</si>
  <si>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</si>
  <si>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</si>
  <si>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</si>
  <si>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</si>
  <si>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</si>
  <si>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</si>
  <si>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</si>
  <si>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</si>
  <si>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</si>
  <si>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</si>
  <si>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</si>
  <si>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</si>
  <si>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</si>
  <si>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</si>
  <si>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</si>
  <si>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</si>
  <si>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</si>
  <si>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</si>
  <si>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</si>
  <si>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</si>
  <si>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</si>
  <si>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</si>
  <si>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</si>
  <si>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</si>
  <si>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</si>
  <si>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</si>
  <si>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</si>
  <si>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</si>
  <si>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</si>
  <si>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</si>
  <si>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</si>
  <si>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</si>
  <si>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</si>
  <si>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</si>
  <si>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</si>
  <si>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</si>
  <si>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</si>
  <si>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</si>
  <si>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</si>
  <si>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</si>
  <si>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</si>
  <si>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</si>
  <si>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</si>
  <si>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</si>
  <si>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</si>
  <si>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</si>
  <si>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</si>
  <si>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</si>
  <si>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</si>
  <si>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</si>
  <si>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</si>
  <si>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</si>
  <si>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</si>
  <si>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</si>
  <si>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</si>
  <si>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</si>
  <si>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</si>
  <si>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</si>
  <si>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</si>
  <si>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</si>
  <si>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</si>
  <si>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</si>
  <si>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</si>
  <si>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</si>
  <si>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</si>
  <si>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</si>
  <si>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</si>
  <si>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</si>
  <si>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</si>
  <si>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</si>
  <si>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</si>
  <si>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</si>
  <si>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</si>
  <si>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</si>
  <si>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</si>
  <si>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</si>
  <si>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</si>
  <si>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</si>
  <si>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</si>
  <si>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</si>
  <si>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</si>
  <si>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</si>
  <si>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</si>
  <si>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</si>
  <si>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</si>
  <si>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</si>
  <si>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</si>
  <si>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</si>
  <si>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</si>
  <si>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</si>
  <si>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</si>
  <si>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</si>
  <si>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</si>
  <si>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</si>
  <si>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</si>
  <si>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</si>
  <si>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</si>
  <si>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</si>
  <si>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</si>
  <si>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</si>
  <si>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</si>
  <si>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</si>
  <si>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</si>
  <si>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</si>
  <si>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</si>
  <si>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</si>
  <si>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</si>
  <si>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</si>
  <si>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</si>
  <si>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</si>
  <si>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</si>
  <si>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</si>
  <si>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</si>
  <si>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</si>
  <si>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</si>
  <si>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</si>
  <si>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</si>
  <si>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</si>
  <si>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</si>
  <si>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</si>
  <si>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</si>
  <si>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</si>
  <si>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</si>
  <si>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</si>
  <si>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</si>
  <si>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</si>
  <si>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</si>
  <si>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</si>
  <si>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</si>
  <si>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</si>
  <si>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</si>
  <si>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</si>
  <si>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</si>
  <si>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</si>
  <si>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</si>
  <si>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</si>
  <si>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</si>
  <si>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</si>
  <si>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</si>
  <si>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</si>
  <si>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</si>
  <si>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</si>
  <si>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</si>
  <si>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</si>
  <si>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</si>
  <si>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</si>
  <si>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</si>
  <si>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</si>
  <si>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</si>
  <si>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</si>
  <si>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</si>
  <si>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</si>
  <si>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</si>
  <si>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</si>
  <si>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</si>
  <si>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</si>
  <si>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</si>
  <si>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</si>
  <si>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</si>
  <si>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</si>
  <si>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</si>
  <si>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</si>
  <si>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</si>
  <si>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</si>
  <si>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</si>
  <si>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</si>
  <si>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</si>
  <si>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</si>
  <si>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</si>
  <si>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</si>
  <si>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</si>
  <si>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</si>
  <si>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</si>
  <si>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</si>
  <si>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</si>
  <si>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</si>
  <si>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</si>
  <si>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</si>
  <si>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</si>
  <si>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</si>
  <si>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</si>
  <si>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</si>
  <si>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</si>
  <si>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</si>
  <si>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</si>
  <si>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</si>
  <si>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</si>
  <si>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</si>
  <si>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</si>
  <si>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</si>
  <si>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</si>
  <si>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</si>
  <si>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</si>
  <si>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</si>
  <si>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</si>
  <si>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</si>
  <si>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</si>
  <si>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</si>
  <si>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</si>
  <si>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</si>
  <si>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</si>
  <si>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</si>
  <si>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</si>
  <si>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</si>
  <si>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</si>
  <si>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</si>
  <si>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</si>
  <si>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</si>
  <si>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</si>
  <si>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</si>
  <si>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</si>
  <si>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</si>
  <si>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</si>
  <si>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</si>
  <si>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</si>
  <si>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</si>
  <si>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</si>
  <si>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</si>
  <si>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</si>
  <si>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</si>
  <si>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</si>
  <si>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</si>
  <si>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</si>
  <si>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</si>
  <si>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</si>
  <si>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</si>
  <si>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</si>
  <si>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</si>
  <si>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</si>
  <si>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</si>
  <si>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</si>
  <si>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</si>
  <si>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</si>
  <si>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</si>
  <si>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</si>
  <si>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</si>
  <si>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</si>
  <si>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</si>
  <si>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</si>
  <si>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</si>
  <si>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</si>
  <si>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</si>
  <si>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</si>
  <si>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</si>
  <si>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</si>
  <si>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</si>
  <si>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</si>
  <si>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</si>
  <si>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</si>
  <si>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</si>
  <si>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</si>
  <si>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</si>
  <si>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</si>
  <si>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</si>
  <si>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</si>
  <si>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</si>
  <si>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</si>
  <si>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</si>
  <si>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</si>
  <si>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</si>
  <si>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</si>
  <si>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</si>
  <si>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</si>
  <si>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</si>
  <si>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</si>
  <si>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</si>
  <si>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</si>
  <si>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</si>
  <si>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</si>
  <si>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</si>
  <si>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</si>
  <si>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</si>
  <si>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</si>
  <si>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</si>
  <si>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</si>
  <si>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</si>
  <si>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</si>
  <si>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</si>
  <si>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</si>
  <si>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</si>
  <si>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</si>
  <si>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</si>
  <si>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</si>
  <si>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</si>
  <si>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</si>
  <si>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</si>
  <si>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</si>
  <si>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</si>
  <si>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</si>
  <si>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</si>
  <si>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</si>
  <si>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</si>
  <si>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</si>
  <si>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</si>
  <si>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</si>
  <si>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</si>
  <si>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</si>
  <si>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</si>
  <si>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</si>
  <si>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</si>
  <si>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</si>
  <si>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</si>
  <si>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</si>
  <si>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</si>
  <si>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</si>
  <si>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</si>
  <si>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</si>
  <si>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</si>
  <si>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</si>
  <si>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</si>
  <si>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</si>
  <si>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</si>
  <si>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</si>
  <si>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</si>
  <si>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</si>
  <si>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</si>
  <si>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</si>
  <si>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</si>
  <si>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</si>
  <si>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</si>
  <si>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</si>
  <si>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</si>
  <si>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</si>
  <si>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</si>
  <si>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</si>
  <si>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</si>
  <si>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</si>
  <si>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</si>
  <si>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</si>
  <si>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</si>
  <si>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</si>
  <si>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</si>
  <si>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</si>
  <si>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</si>
  <si>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</si>
  <si>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</si>
  <si>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</si>
  <si>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</si>
  <si>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</si>
  <si>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</si>
  <si>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</si>
  <si>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</si>
  <si>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</si>
  <si>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</si>
  <si>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</si>
  <si>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</si>
  <si>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</si>
  <si>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</si>
  <si>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</si>
  <si>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</si>
  <si>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</si>
  <si>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</si>
  <si>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</si>
  <si>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</si>
  <si>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</si>
  <si>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</si>
  <si>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</si>
  <si>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</si>
  <si>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</si>
  <si>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</si>
  <si>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</si>
  <si>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</si>
  <si>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</si>
  <si>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</si>
  <si>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</si>
  <si>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</si>
  <si>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</si>
  <si>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</si>
  <si>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</si>
  <si>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</si>
  <si>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</si>
  <si>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</si>
  <si>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</si>
  <si>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</si>
  <si>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</si>
  <si>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</si>
  <si>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</si>
  <si>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</si>
  <si>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</si>
  <si>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</si>
  <si>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</si>
  <si>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</si>
  <si>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</si>
  <si>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</si>
  <si>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</si>
  <si>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</si>
  <si>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</si>
  <si>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</si>
  <si>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</si>
  <si>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</si>
  <si>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</si>
  <si>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</si>
  <si>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</si>
  <si>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</si>
  <si>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</si>
  <si>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</si>
  <si>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</si>
  <si>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</si>
  <si>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</si>
  <si>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</si>
  <si>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</si>
  <si>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</si>
  <si>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</si>
  <si>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</si>
  <si>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</si>
  <si>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</si>
  <si>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</si>
  <si>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</si>
  <si>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</si>
  <si>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</si>
  <si>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</si>
  <si>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</si>
  <si>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</si>
  <si>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</si>
  <si>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</si>
  <si>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</si>
  <si>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</si>
  <si>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</si>
  <si>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</si>
  <si>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</si>
  <si>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</si>
  <si>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</si>
  <si>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</si>
  <si>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</si>
  <si>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</si>
  <si>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</si>
  <si>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</si>
  <si>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</si>
  <si>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</si>
  <si>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</si>
  <si>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</si>
  <si>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</si>
  <si>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</si>
  <si>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</si>
  <si>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</si>
  <si>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</si>
  <si>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</si>
  <si>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</si>
  <si>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</si>
  <si>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</si>
  <si>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</si>
  <si>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</si>
  <si>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</si>
  <si>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</si>
  <si>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</si>
  <si>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</si>
  <si>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</si>
  <si>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</si>
  <si>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</si>
  <si>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</si>
  <si>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</si>
  <si>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</si>
  <si>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</si>
  <si>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</si>
  <si>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</si>
  <si>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</si>
  <si>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</si>
  <si>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</si>
  <si>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</si>
  <si>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</si>
  <si>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</si>
  <si>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</si>
  <si>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</si>
  <si>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</si>
  <si>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</si>
  <si>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</si>
  <si>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</si>
  <si>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</si>
  <si>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</si>
  <si>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</si>
  <si>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</si>
  <si>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</si>
  <si>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</si>
  <si>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</si>
  <si>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</si>
  <si>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</si>
  <si>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</si>
  <si>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</si>
  <si>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</si>
  <si>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</si>
  <si>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</si>
  <si>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</si>
  <si>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</si>
  <si>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</si>
  <si>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</si>
  <si>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</si>
  <si>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</si>
  <si>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</si>
  <si>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</si>
  <si>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</si>
  <si>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</si>
  <si>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</si>
  <si>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</si>
  <si>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</si>
  <si>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</si>
  <si>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</si>
  <si>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</si>
  <si>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</si>
  <si>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</si>
  <si>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</si>
  <si>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</si>
  <si>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</si>
  <si>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</si>
  <si>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</si>
  <si>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</si>
  <si>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</si>
  <si>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</si>
  <si>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</si>
  <si>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</si>
  <si>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</si>
  <si>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</si>
  <si>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</si>
  <si>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</si>
  <si>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</si>
  <si>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</si>
  <si>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</si>
  <si>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</si>
  <si>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</si>
  <si>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</si>
  <si>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</si>
  <si>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</si>
  <si>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</si>
  <si>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</si>
  <si>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</si>
  <si>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</si>
  <si>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</si>
  <si>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</si>
  <si>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</si>
  <si>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</si>
  <si>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</si>
  <si>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</si>
  <si>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</si>
  <si>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</si>
  <si>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</si>
  <si>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</si>
  <si>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</si>
  <si>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</si>
  <si>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</si>
  <si>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</si>
  <si>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</si>
  <si>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</si>
  <si>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</si>
  <si>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</si>
  <si>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</si>
  <si>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</si>
  <si>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</si>
  <si>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</si>
  <si>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</si>
  <si>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</si>
  <si>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</si>
  <si>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</si>
  <si>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</si>
  <si>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</si>
  <si>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</si>
  <si>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</si>
  <si>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</si>
  <si>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</si>
  <si>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</si>
  <si>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</si>
  <si>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</si>
  <si>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</si>
  <si>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</si>
  <si>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</si>
  <si>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</si>
  <si>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</si>
  <si>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</si>
  <si>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</si>
  <si>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</si>
  <si>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</si>
  <si>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</si>
  <si>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</si>
  <si>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</si>
  <si>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</si>
  <si>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</si>
  <si>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</si>
  <si>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</si>
  <si>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</si>
  <si>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</si>
  <si>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</si>
  <si>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</si>
  <si>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</si>
  <si>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</si>
  <si>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</si>
  <si>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</si>
  <si>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</si>
  <si>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</si>
  <si>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</si>
  <si>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</si>
  <si>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</si>
  <si>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</si>
  <si>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</si>
  <si>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</si>
  <si>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</si>
  <si>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</si>
  <si>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</si>
  <si>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</si>
  <si>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</si>
  <si>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</si>
  <si>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</si>
  <si>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</si>
  <si>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</si>
  <si>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</si>
  <si>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</si>
  <si>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</si>
  <si>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</si>
  <si>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</si>
  <si>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</si>
  <si>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</si>
  <si>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</si>
  <si>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</si>
  <si>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</si>
  <si>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</si>
  <si>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</si>
  <si>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</si>
  <si>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</si>
  <si>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</si>
  <si>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</si>
  <si>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</si>
  <si>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</si>
  <si>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</si>
  <si>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</si>
  <si>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</si>
  <si>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</si>
  <si>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</si>
  <si>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</si>
  <si>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</si>
  <si>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</si>
  <si>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</si>
  <si>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</si>
  <si>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</si>
  <si>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</si>
  <si>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</si>
  <si>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</si>
  <si>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</si>
  <si>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</si>
  <si>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</si>
  <si>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</si>
  <si>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</si>
  <si>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</si>
  <si>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</si>
  <si>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</si>
  <si>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</si>
  <si>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</si>
  <si>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</si>
  <si>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</si>
  <si>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</si>
  <si>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</si>
  <si>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</si>
  <si>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</si>
  <si>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</si>
  <si>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</si>
  <si>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</si>
  <si>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</si>
  <si>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</si>
  <si>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</si>
  <si>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</si>
  <si>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</si>
  <si>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</si>
  <si>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</si>
  <si>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</si>
  <si>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</si>
  <si>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</si>
  <si>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</si>
  <si>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</si>
  <si>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</si>
  <si>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</si>
  <si>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</si>
  <si>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</si>
  <si>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</si>
  <si>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</si>
  <si>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</si>
  <si>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</si>
  <si>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</si>
  <si>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</si>
  <si>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</si>
  <si>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</si>
  <si>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</si>
  <si>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</si>
  <si>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</si>
  <si>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</si>
  <si>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</si>
  <si>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</si>
  <si>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</si>
  <si>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</si>
  <si>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</si>
  <si>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</si>
  <si>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</si>
  <si>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</si>
  <si>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</si>
  <si>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</si>
  <si>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</si>
  <si>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</si>
  <si>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</si>
  <si>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</si>
  <si>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</si>
  <si>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</si>
  <si>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</si>
  <si>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</si>
  <si>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</si>
  <si>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</si>
  <si>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</si>
  <si>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</si>
  <si>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</si>
  <si>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</si>
  <si>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</si>
  <si>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</si>
  <si>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</si>
  <si>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</si>
  <si>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</si>
  <si>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</si>
  <si>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</si>
  <si>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</si>
  <si>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</si>
  <si>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</si>
  <si>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</si>
  <si>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</si>
  <si>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</si>
  <si>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</si>
  <si>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</si>
  <si>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</si>
  <si>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</si>
  <si>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</si>
  <si>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</si>
  <si>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</si>
  <si>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</si>
  <si>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</si>
  <si>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</si>
  <si>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</si>
  <si>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</si>
  <si>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</si>
  <si>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</si>
  <si>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</si>
  <si>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</si>
  <si>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</si>
  <si>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</si>
  <si>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</si>
  <si>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</si>
  <si>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</si>
  <si>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</si>
  <si>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</si>
  <si>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</si>
  <si>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</si>
  <si>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</si>
  <si>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</si>
  <si>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</si>
  <si>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</si>
  <si>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</si>
  <si>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</si>
  <si>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</si>
  <si>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</si>
  <si>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</si>
  <si>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</si>
  <si>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</si>
  <si>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</si>
  <si>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</si>
  <si>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</si>
  <si>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</si>
  <si>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</si>
  <si>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</si>
  <si>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</si>
  <si>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</si>
  <si>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</si>
  <si>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</si>
  <si>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</si>
  <si>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</si>
  <si>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</si>
  <si>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</si>
  <si>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</si>
  <si>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</si>
  <si>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</si>
  <si>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</si>
  <si>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</si>
  <si>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</si>
  <si>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</si>
  <si>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</si>
  <si>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</si>
  <si>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</si>
  <si>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</si>
  <si>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</si>
  <si>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</si>
  <si>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</si>
  <si>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</si>
  <si>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</si>
  <si>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</si>
  <si>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</si>
  <si>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</si>
  <si>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</si>
  <si>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</si>
  <si>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</si>
  <si>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</si>
  <si>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</si>
  <si>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</si>
  <si>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</si>
  <si>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</si>
  <si>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</si>
  <si>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</si>
  <si>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</si>
  <si>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</si>
  <si>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</si>
  <si>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</si>
  <si>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</si>
  <si>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</si>
  <si>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</si>
  <si>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</si>
  <si>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</si>
  <si>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</si>
  <si>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</si>
  <si>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</si>
  <si>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</si>
  <si>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</si>
  <si>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</si>
  <si>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</si>
  <si>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</si>
  <si>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</si>
  <si>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</si>
  <si>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</si>
  <si>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</si>
  <si>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</si>
  <si>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</si>
  <si>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</si>
  <si>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</si>
  <si>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</si>
  <si>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</si>
  <si>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</si>
  <si>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</si>
  <si>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</si>
  <si>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</si>
  <si>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</si>
  <si>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</si>
  <si>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</si>
  <si>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</si>
  <si>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</si>
  <si>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</si>
  <si>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</si>
  <si>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</si>
  <si>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</si>
  <si>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</si>
  <si>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</si>
  <si>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</si>
  <si>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</si>
  <si>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</si>
  <si>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</si>
  <si>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</si>
  <si>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</si>
  <si>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</si>
  <si>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</si>
  <si>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</si>
  <si>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</si>
  <si>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</si>
  <si>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</si>
  <si>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</si>
  <si>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</si>
  <si>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</si>
  <si>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</si>
  <si>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</si>
  <si>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</si>
  <si>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</si>
  <si>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</si>
  <si>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</si>
  <si>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</si>
  <si>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</si>
  <si>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</si>
  <si>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</si>
  <si>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</si>
  <si>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</si>
  <si>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</si>
  <si>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</si>
  <si>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</si>
  <si>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</si>
  <si>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</si>
  <si>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</si>
  <si>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</si>
  <si>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</si>
  <si>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</si>
  <si>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</si>
  <si>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</si>
  <si>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</si>
  <si>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</si>
  <si>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</si>
  <si>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</si>
  <si>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</si>
  <si>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</si>
  <si>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</si>
  <si>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</si>
  <si>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</si>
  <si>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</si>
  <si>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</si>
  <si>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</si>
  <si>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</si>
  <si>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</si>
  <si>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</si>
  <si>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</si>
  <si>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</si>
  <si>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</si>
  <si>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</si>
  <si>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</si>
  <si>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</si>
  <si>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</si>
  <si>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</si>
  <si>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</si>
  <si>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</si>
  <si>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</si>
  <si>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</si>
  <si>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</si>
  <si>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</si>
  <si>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</si>
  <si>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</si>
  <si>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</si>
  <si>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</si>
  <si>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</si>
  <si>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</si>
  <si>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</si>
  <si>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</si>
  <si>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</si>
  <si>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</si>
  <si>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</si>
  <si>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</si>
  <si>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</si>
  <si>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</si>
  <si>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</si>
  <si>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</si>
  <si>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</si>
  <si>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</si>
  <si>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</si>
  <si>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</si>
  <si>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</si>
  <si>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</si>
  <si>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</si>
  <si>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</si>
  <si>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</si>
  <si>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</si>
  <si>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</si>
  <si>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</si>
  <si>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</si>
  <si>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</si>
  <si>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</si>
  <si>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</si>
  <si>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</si>
  <si>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</si>
  <si>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</si>
  <si>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</si>
  <si>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</si>
  <si>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</si>
  <si>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</si>
  <si>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</si>
  <si>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</si>
  <si>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</si>
  <si>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</si>
  <si>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</si>
  <si>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</si>
  <si>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</si>
  <si>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</si>
  <si>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</si>
  <si>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</si>
  <si>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</si>
  <si>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</si>
  <si>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</si>
  <si>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</si>
  <si>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</si>
  <si>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</si>
  <si>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</si>
  <si>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</si>
  <si>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</si>
  <si>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</si>
  <si>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</si>
  <si>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</si>
  <si>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</si>
  <si>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</si>
  <si>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</si>
  <si>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</si>
  <si>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</si>
  <si>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</si>
  <si>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</si>
  <si>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</si>
  <si>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</si>
  <si>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</si>
  <si>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</si>
  <si>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</si>
  <si>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</si>
  <si>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</si>
  <si>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</si>
  <si>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</si>
  <si>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</si>
  <si>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</si>
  <si>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</si>
  <si>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</si>
  <si>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</si>
  <si>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</si>
  <si>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</si>
  <si>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</si>
  <si>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</si>
  <si>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</si>
  <si>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</si>
  <si>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</si>
  <si>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</si>
  <si>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</si>
  <si>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</si>
  <si>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</si>
  <si>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</si>
  <si>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</si>
  <si>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</si>
  <si>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</si>
  <si>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</si>
  <si>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</si>
  <si>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</si>
  <si>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</si>
  <si>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</si>
  <si>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</si>
  <si>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</si>
  <si>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</si>
  <si>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</si>
  <si>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</si>
  <si>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</si>
  <si>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</si>
  <si>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</si>
  <si>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</si>
  <si>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</si>
  <si>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</si>
  <si>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</si>
  <si>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</si>
  <si>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</si>
  <si>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</si>
  <si>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</si>
  <si>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</si>
  <si>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</si>
  <si>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</si>
  <si>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</si>
  <si>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</si>
  <si>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</si>
  <si>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</si>
  <si>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</si>
  <si>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</si>
  <si>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</si>
  <si>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</si>
  <si>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</si>
  <si>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</si>
  <si>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</si>
  <si>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</si>
  <si>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</si>
  <si>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</si>
  <si>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</si>
  <si>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</si>
  <si>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</si>
  <si>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</si>
  <si>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</si>
  <si>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</si>
  <si>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</si>
  <si>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</si>
  <si>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</si>
  <si>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</si>
  <si>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</si>
  <si>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</si>
  <si>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</si>
  <si>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</si>
  <si>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</si>
  <si>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</si>
  <si>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</si>
  <si>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</si>
  <si>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</si>
  <si>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</si>
  <si>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</si>
  <si>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</si>
  <si>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</si>
  <si>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</si>
  <si>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</si>
  <si>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</si>
  <si>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</si>
  <si>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</si>
  <si>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</si>
  <si>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</si>
  <si>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</si>
  <si>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</si>
  <si>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</si>
  <si>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</si>
  <si>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</si>
  <si>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</si>
  <si>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</si>
  <si>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</si>
  <si>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</si>
  <si>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</si>
  <si>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</si>
  <si>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</si>
  <si>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</si>
  <si>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</si>
  <si>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</si>
  <si>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</si>
  <si>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</si>
  <si>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</si>
  <si>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</si>
  <si>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</si>
  <si>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</si>
  <si>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</si>
  <si>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</si>
  <si>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</si>
  <si>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</si>
  <si>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</si>
  <si>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</si>
  <si>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</si>
  <si>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</si>
  <si>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</si>
  <si>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</si>
  <si>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</si>
  <si>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</si>
  <si>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</si>
  <si>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</si>
  <si>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</si>
  <si>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</si>
  <si>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</si>
  <si>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</si>
  <si>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</si>
  <si>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</si>
  <si>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</si>
  <si>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</si>
  <si>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</si>
  <si>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</si>
  <si>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</si>
  <si>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</si>
  <si>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</si>
  <si>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</si>
  <si>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</si>
  <si>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</si>
  <si>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</si>
  <si>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</si>
  <si>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</si>
  <si>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</si>
  <si>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</si>
  <si>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</si>
  <si>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</si>
  <si>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</si>
  <si>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</si>
  <si>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</si>
  <si>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</si>
  <si>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</si>
  <si>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</si>
  <si>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</si>
  <si>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</si>
  <si>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</si>
  <si>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</si>
  <si>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</si>
  <si>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</si>
  <si>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</si>
  <si>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</si>
  <si>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</si>
  <si>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</si>
  <si>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</si>
  <si>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</si>
  <si>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</si>
  <si>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</si>
  <si>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</si>
  <si>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</si>
  <si>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</si>
  <si>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</si>
  <si>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</si>
  <si>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</si>
  <si>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</si>
  <si>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</si>
  <si>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</si>
  <si>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</si>
  <si>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</si>
  <si>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</si>
  <si>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</si>
  <si>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</si>
  <si>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</si>
  <si>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</si>
  <si>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</si>
  <si>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</si>
  <si>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</si>
  <si>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</si>
  <si>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</si>
  <si>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</si>
  <si>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</si>
  <si>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</si>
  <si>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</si>
  <si>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</si>
  <si>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</si>
  <si>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</si>
  <si>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</si>
  <si>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</si>
  <si>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</si>
  <si>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</si>
  <si>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</si>
  <si>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</si>
  <si>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</si>
  <si>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</si>
  <si>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</si>
  <si>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</si>
  <si>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</si>
  <si>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</si>
  <si>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</si>
  <si>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</si>
  <si>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</si>
  <si>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</si>
  <si>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</si>
  <si>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</si>
  <si>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</si>
  <si>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</si>
  <si>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</si>
  <si>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</si>
  <si>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</si>
  <si>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</si>
  <si>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</si>
  <si>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</si>
  <si>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</si>
  <si>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</si>
  <si>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</si>
  <si>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</si>
  <si>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</si>
  <si>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</si>
  <si>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</si>
  <si>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</si>
  <si>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</si>
  <si>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</si>
  <si>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</si>
  <si>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</si>
  <si>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</si>
  <si>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</si>
  <si>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</si>
  <si>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</si>
  <si>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</si>
  <si>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</si>
  <si>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</si>
  <si>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</si>
  <si>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</si>
  <si>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</si>
  <si>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</si>
  <si>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</si>
  <si>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</si>
  <si>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</si>
  <si>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</si>
  <si>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</si>
  <si>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</si>
  <si>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</si>
  <si>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</si>
  <si>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</si>
  <si>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</si>
  <si>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</si>
  <si>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</si>
  <si>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</si>
  <si>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</si>
  <si>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</si>
  <si>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</si>
  <si>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</si>
  <si>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</si>
  <si>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</si>
  <si>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</si>
  <si>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</si>
  <si>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</si>
  <si>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</si>
  <si>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</si>
  <si>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</si>
  <si>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</si>
  <si>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</si>
  <si>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</si>
  <si>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</si>
  <si>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</si>
  <si>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</si>
  <si>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</si>
  <si>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</si>
  <si>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</si>
  <si>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</si>
  <si>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</si>
  <si>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</si>
  <si>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</si>
  <si>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</si>
  <si>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</si>
  <si>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</si>
  <si>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</si>
  <si>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</si>
  <si>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</si>
  <si>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</si>
  <si>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</si>
  <si>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</si>
  <si>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</si>
  <si>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</si>
  <si>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</si>
  <si>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</si>
  <si>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</si>
  <si>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</si>
  <si>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</si>
  <si>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</si>
  <si>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</si>
  <si>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</si>
  <si>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</si>
  <si>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</si>
  <si>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</si>
  <si>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</si>
  <si>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</si>
  <si>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</si>
  <si>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</si>
  <si>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</si>
  <si>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</si>
  <si>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</si>
  <si>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</si>
  <si>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</si>
  <si>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</si>
  <si>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</si>
  <si>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</si>
  <si>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</si>
  <si>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</si>
  <si>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</si>
  <si>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</si>
  <si>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</si>
  <si>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</si>
  <si>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</si>
  <si>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</si>
  <si>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</si>
  <si>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</si>
  <si>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</si>
  <si>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</si>
  <si>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</si>
  <si>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</si>
  <si>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</si>
  <si>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</si>
  <si>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</si>
  <si>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</si>
  <si>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</si>
  <si>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</si>
  <si>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</si>
  <si>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</si>
  <si>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</si>
  <si>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</si>
  <si>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</si>
  <si>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</si>
  <si>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</si>
  <si>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</si>
  <si>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</si>
  <si>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</si>
  <si>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</si>
  <si>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</si>
  <si>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</si>
  <si>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</si>
  <si>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</si>
  <si>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</si>
  <si>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</si>
  <si>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</si>
  <si>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</si>
  <si>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</si>
  <si>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</si>
  <si>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</si>
  <si>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</si>
  <si>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</si>
  <si>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</si>
  <si>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</si>
  <si>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</si>
  <si>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</si>
  <si>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</si>
  <si>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</si>
  <si>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</si>
  <si>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</si>
  <si>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</si>
  <si>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</si>
  <si>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</si>
  <si>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</si>
  <si>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</si>
  <si>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</si>
  <si>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</si>
  <si>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</si>
  <si>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</si>
  <si>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</si>
  <si>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</si>
  <si>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</si>
  <si>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</si>
  <si>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</si>
  <si>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</si>
  <si>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</si>
  <si>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</si>
  <si>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</si>
  <si>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</si>
  <si>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</si>
  <si>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</si>
  <si>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</si>
  <si>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</si>
  <si>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</si>
  <si>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</si>
  <si>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</si>
  <si>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</si>
  <si>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</si>
  <si>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</si>
  <si>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</si>
  <si>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</si>
  <si>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</si>
  <si>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</si>
  <si>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</si>
  <si>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</si>
  <si>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</si>
  <si>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</si>
  <si>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</si>
  <si>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</si>
  <si>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</si>
  <si>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</si>
  <si>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</si>
  <si>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</si>
  <si>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</si>
  <si>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</si>
  <si>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</si>
  <si>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</si>
  <si>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</si>
  <si>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</si>
  <si>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</si>
  <si>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</si>
  <si>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</si>
  <si>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</si>
  <si>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</si>
  <si>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</si>
  <si>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</si>
  <si>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</si>
  <si>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</si>
  <si>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</si>
  <si>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</si>
  <si>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</si>
  <si>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</si>
  <si>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</si>
  <si>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</si>
  <si>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</si>
  <si>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</si>
  <si>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</si>
  <si>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</si>
  <si>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</si>
  <si>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</si>
  <si>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</si>
  <si>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</si>
  <si>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</si>
  <si>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</si>
  <si>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</si>
  <si>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</si>
  <si>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</si>
  <si>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</si>
  <si>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</si>
  <si>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</si>
  <si>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</si>
  <si>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</si>
  <si>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</si>
  <si>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</si>
  <si>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</si>
  <si>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</si>
  <si>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</si>
  <si>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</si>
  <si>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</si>
  <si>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</si>
  <si>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</si>
  <si>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</si>
  <si>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</si>
  <si>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</si>
  <si>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</si>
  <si>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</si>
  <si>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</si>
  <si>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</si>
  <si>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</si>
  <si>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</si>
  <si>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</si>
  <si>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</si>
  <si>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</si>
  <si>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</si>
  <si>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</si>
  <si>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</si>
  <si>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</si>
  <si>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</si>
  <si>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</si>
  <si>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</si>
  <si>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</si>
  <si>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</si>
  <si>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</si>
  <si>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</si>
  <si>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</si>
  <si>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</si>
  <si>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</si>
  <si>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</si>
  <si>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</si>
  <si>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</si>
  <si>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</si>
  <si>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</si>
  <si>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</si>
  <si>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</si>
  <si>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</si>
  <si>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</si>
  <si>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</si>
  <si>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</si>
  <si>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</si>
  <si>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</si>
  <si>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</si>
  <si>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</si>
  <si>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</si>
  <si>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</si>
  <si>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</si>
  <si>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</si>
  <si>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</si>
  <si>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</si>
  <si>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</si>
  <si>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</si>
  <si>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</si>
  <si>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</si>
  <si>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</si>
  <si>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</si>
  <si>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</si>
  <si>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</si>
  <si>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</si>
  <si>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</si>
  <si>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</si>
  <si>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</si>
  <si>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</si>
  <si>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</si>
  <si>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</si>
  <si>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</si>
  <si>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</si>
  <si>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</si>
  <si>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</si>
  <si>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</si>
  <si>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</si>
  <si>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</si>
  <si>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</si>
  <si>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</si>
  <si>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</si>
  <si>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</si>
  <si>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</si>
  <si>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</si>
  <si>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</si>
  <si>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</si>
  <si>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</si>
  <si>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</si>
  <si>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</si>
  <si>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</si>
  <si>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</si>
  <si>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</si>
  <si>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</si>
  <si>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</si>
  <si>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</si>
  <si>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</si>
  <si>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</si>
  <si>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</si>
  <si>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</si>
  <si>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</si>
  <si>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</si>
  <si>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</si>
  <si>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</si>
  <si>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</si>
  <si>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</si>
  <si>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</si>
  <si>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</si>
  <si>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</si>
  <si>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</si>
  <si>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</si>
  <si>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</si>
  <si>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</si>
  <si>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</si>
  <si>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</si>
  <si>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</si>
  <si>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</si>
  <si>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</si>
  <si>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</si>
  <si>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</si>
  <si>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</si>
  <si>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</si>
  <si>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</si>
  <si>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</si>
  <si>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</si>
  <si>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</si>
  <si>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</si>
  <si>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</si>
  <si>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</si>
  <si>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</si>
  <si>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</si>
  <si>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</si>
  <si>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</si>
  <si>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</si>
  <si>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</si>
  <si>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</si>
  <si>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</si>
  <si>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</si>
  <si>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</si>
  <si>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</si>
  <si>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</si>
  <si>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</si>
  <si>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</si>
  <si>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</si>
  <si>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</si>
  <si>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</si>
  <si>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</si>
  <si>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</si>
  <si>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</si>
  <si>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</si>
  <si>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</si>
  <si>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</si>
  <si>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</si>
  <si>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</si>
  <si>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</si>
  <si>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</si>
  <si>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</si>
  <si>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</si>
  <si>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</si>
  <si>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</si>
  <si>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</si>
  <si>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</si>
  <si>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</si>
  <si>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</si>
  <si>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</si>
  <si>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</si>
  <si>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</si>
  <si>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</si>
  <si>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</si>
  <si>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</si>
  <si>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</si>
  <si>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</si>
  <si>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</si>
  <si>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</si>
  <si>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</si>
  <si>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</si>
  <si>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</si>
  <si>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</si>
  <si>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</si>
  <si>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</si>
  <si>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</si>
  <si>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</si>
  <si>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</si>
  <si>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</si>
  <si>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</si>
  <si>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</si>
  <si>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</si>
  <si>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</si>
  <si>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</si>
  <si>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</si>
  <si>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</si>
  <si>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</si>
  <si>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</si>
  <si>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</si>
  <si>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</si>
  <si>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</si>
  <si>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</si>
  <si>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</si>
  <si>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</si>
  <si>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</si>
  <si>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</si>
  <si>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</si>
  <si>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</si>
  <si>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</si>
  <si>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</si>
  <si>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</si>
  <si>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</si>
  <si>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</si>
  <si>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</si>
  <si>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</si>
  <si>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</si>
  <si>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</si>
  <si>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</si>
  <si>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</si>
  <si>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</si>
  <si>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</si>
  <si>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</si>
  <si>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</si>
  <si>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</si>
  <si>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</si>
  <si>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</si>
  <si>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</si>
  <si>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</si>
  <si>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</si>
  <si>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</si>
  <si>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</si>
  <si>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</si>
  <si>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</si>
  <si>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</si>
  <si>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</si>
  <si>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</si>
  <si>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</si>
  <si>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</si>
  <si>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</si>
  <si>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</si>
  <si>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</si>
  <si>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</si>
  <si>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</si>
  <si>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</si>
  <si>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</si>
  <si>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</si>
  <si>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</si>
  <si>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</si>
  <si>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</si>
  <si>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</si>
  <si>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</si>
  <si>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</si>
  <si>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</si>
  <si>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</si>
  <si>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</si>
  <si>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</si>
  <si>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</si>
  <si>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</si>
  <si>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</si>
  <si>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</si>
  <si>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</si>
  <si>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</si>
  <si>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</si>
  <si>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</si>
  <si>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</si>
  <si>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</si>
  <si>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</si>
  <si>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</si>
  <si>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</si>
  <si>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</si>
  <si>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</si>
  <si>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</si>
  <si>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</si>
  <si>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</si>
  <si>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</si>
  <si>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</si>
  <si>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</si>
  <si>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</si>
  <si>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</si>
  <si>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</si>
  <si>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</si>
  <si>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</si>
  <si>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</si>
  <si>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</si>
  <si>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</si>
  <si>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</si>
  <si>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</si>
  <si>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</si>
  <si>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</si>
  <si>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</si>
  <si>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</si>
  <si>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</si>
  <si>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</si>
  <si>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</si>
  <si>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</si>
  <si>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</si>
  <si>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</si>
  <si>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</si>
  <si>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</si>
  <si>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</si>
  <si>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</si>
  <si>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</si>
  <si>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</si>
  <si>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</si>
  <si>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</si>
  <si>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</si>
  <si>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</si>
  <si>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</si>
  <si>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</si>
  <si>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</si>
  <si>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</si>
  <si>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</si>
  <si>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</si>
  <si>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</si>
  <si>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</si>
  <si>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</si>
  <si>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</si>
  <si>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</si>
  <si>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</si>
  <si>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</si>
  <si>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</si>
  <si>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</si>
  <si>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</si>
  <si>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</si>
  <si>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</si>
  <si>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</si>
  <si>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</si>
  <si>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</si>
  <si>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</si>
  <si>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</si>
  <si>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</si>
  <si>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</si>
  <si>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</si>
  <si>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</si>
  <si>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</si>
  <si>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</si>
  <si>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</si>
  <si>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</si>
  <si>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</si>
  <si>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</si>
  <si>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</si>
  <si>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</si>
  <si>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</si>
  <si>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</si>
  <si>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</si>
  <si>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</si>
  <si>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</si>
  <si>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</si>
  <si>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</si>
  <si>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</si>
  <si>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</si>
  <si>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</si>
  <si>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</si>
  <si>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</si>
  <si>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</si>
  <si>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</si>
  <si>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</si>
  <si>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</si>
  <si>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</si>
  <si>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</si>
  <si>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</si>
  <si>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</si>
  <si>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</si>
  <si>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</si>
  <si>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</si>
  <si>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</si>
  <si>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</si>
  <si>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</si>
  <si>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</si>
  <si>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</si>
  <si>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</si>
  <si>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</si>
  <si>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</si>
  <si>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</si>
  <si>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</si>
  <si>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</si>
  <si>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</si>
  <si>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</si>
  <si>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</si>
  <si>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</si>
  <si>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</si>
  <si>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</si>
  <si>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</si>
  <si>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</si>
  <si>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</si>
  <si>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</si>
  <si>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</si>
  <si>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</si>
  <si>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</si>
  <si>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</si>
  <si>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</si>
  <si>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</si>
  <si>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</si>
  <si>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</si>
  <si>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</si>
  <si>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</si>
  <si>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</si>
  <si>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</si>
  <si>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</si>
  <si>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</si>
  <si>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</si>
  <si>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</si>
  <si>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</si>
  <si>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</si>
  <si>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</si>
  <si>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</si>
  <si>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</si>
  <si>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</si>
  <si>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</si>
  <si>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</si>
  <si>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</si>
  <si>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</si>
  <si>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</si>
  <si>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</si>
  <si>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</si>
  <si>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</si>
  <si>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</si>
  <si>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</si>
  <si>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</si>
  <si>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</si>
  <si>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</si>
  <si>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</si>
  <si>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</si>
  <si>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</si>
  <si>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</si>
  <si>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</si>
  <si>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</si>
  <si>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</si>
  <si>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</si>
  <si>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</si>
  <si>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</si>
  <si>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</si>
  <si>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</si>
  <si>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</si>
  <si>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</si>
  <si>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</si>
  <si>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</si>
  <si>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</si>
  <si>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</si>
  <si>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</si>
  <si>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</si>
  <si>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</si>
  <si>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</si>
  <si>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</si>
  <si>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</si>
  <si>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</si>
  <si>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</si>
  <si>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</si>
  <si>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</si>
  <si>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</si>
  <si>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</si>
  <si>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</si>
  <si>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</si>
  <si>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</si>
  <si>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</si>
  <si>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</si>
  <si>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</si>
  <si>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</si>
  <si>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</si>
  <si>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</si>
  <si>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</si>
  <si>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</si>
  <si>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</si>
  <si>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</si>
  <si>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</si>
  <si>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</si>
  <si>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</si>
  <si>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</si>
  <si>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</si>
  <si>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</si>
  <si>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</si>
  <si>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</si>
  <si>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</si>
  <si>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</si>
  <si>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</si>
  <si>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</si>
  <si>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</si>
  <si>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</si>
  <si>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</si>
  <si>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</si>
  <si>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</si>
  <si>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</si>
  <si>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</si>
  <si>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</si>
  <si>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</si>
  <si>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</si>
  <si>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</si>
  <si>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</si>
  <si>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</si>
  <si>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</si>
  <si>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</si>
  <si>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</si>
  <si>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</si>
  <si>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</si>
  <si>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</si>
  <si>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</si>
  <si>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</si>
  <si>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</si>
  <si>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</si>
  <si>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</si>
  <si>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</si>
  <si>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</si>
  <si>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</si>
  <si>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</si>
  <si>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</si>
  <si>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</si>
  <si>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</si>
  <si>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</si>
  <si>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</si>
  <si>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</si>
  <si>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</si>
  <si>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</si>
  <si>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</si>
  <si>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</si>
  <si>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</si>
  <si>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</si>
  <si>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</si>
  <si>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</si>
  <si>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</si>
  <si>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</si>
  <si>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</si>
  <si>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</si>
  <si>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</si>
  <si>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</si>
  <si>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</si>
  <si>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</si>
  <si>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</si>
  <si>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</si>
  <si>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</si>
  <si>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</si>
  <si>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</si>
  <si>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</si>
  <si>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</si>
  <si>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</si>
  <si>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</si>
  <si>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</si>
  <si>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</si>
  <si>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</si>
  <si>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</si>
  <si>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</si>
  <si>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</si>
  <si>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</si>
  <si>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</si>
  <si>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</si>
  <si>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</si>
  <si>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</si>
  <si>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</si>
  <si>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</si>
  <si>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</si>
  <si>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</si>
  <si>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</si>
  <si>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</si>
  <si>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</si>
  <si>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</si>
  <si>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</si>
  <si>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</si>
  <si>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</si>
  <si>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</si>
  <si>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</si>
  <si>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</si>
  <si>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</si>
  <si>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</si>
  <si>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</si>
  <si>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</si>
  <si>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</si>
  <si>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</si>
  <si>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</si>
  <si>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</si>
  <si>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</si>
  <si>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</si>
  <si>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</si>
  <si>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</si>
  <si>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</si>
  <si>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</si>
  <si>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</si>
  <si>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</si>
  <si>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</si>
  <si>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</si>
  <si>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</si>
  <si>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</si>
  <si>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</si>
  <si>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</si>
  <si>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</si>
  <si>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</si>
  <si>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</si>
  <si>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</si>
  <si>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</si>
  <si>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</si>
  <si>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</si>
  <si>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</si>
  <si>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</si>
  <si>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</si>
  <si>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</si>
  <si>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</si>
  <si>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</si>
  <si>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</si>
  <si>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</si>
  <si>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</si>
  <si>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</si>
  <si>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</si>
  <si>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</si>
  <si>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</si>
  <si>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</si>
  <si>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</si>
  <si>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</si>
  <si>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</si>
  <si>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</si>
  <si>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</si>
  <si>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</si>
  <si>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</si>
  <si>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</si>
  <si>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</si>
  <si>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</si>
  <si>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</si>
  <si>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</si>
  <si>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</si>
  <si>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</si>
  <si>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</si>
  <si>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</si>
  <si>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</si>
  <si>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</si>
  <si>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</si>
  <si>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</si>
  <si>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</si>
  <si>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</si>
  <si>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</si>
  <si>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</si>
  <si>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</si>
  <si>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</si>
  <si>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</si>
  <si>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</si>
  <si>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</si>
  <si>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</si>
  <si>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</si>
  <si>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</si>
  <si>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</si>
  <si>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</si>
  <si>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</si>
  <si>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</si>
  <si>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</si>
  <si>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</si>
  <si>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</si>
  <si>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</si>
  <si>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</si>
  <si>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</si>
  <si>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</si>
  <si>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</si>
  <si>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</si>
  <si>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</si>
  <si>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</si>
  <si>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</si>
  <si>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</si>
  <si>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</si>
  <si>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</si>
  <si>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</si>
  <si>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</si>
  <si>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</si>
  <si>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</si>
  <si>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</si>
  <si>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</si>
  <si>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</si>
  <si>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</si>
  <si>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</si>
  <si>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</si>
  <si>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</si>
  <si>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</si>
  <si>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</si>
  <si>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</si>
  <si>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</si>
  <si>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</si>
  <si>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</si>
  <si>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</si>
  <si>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</si>
  <si>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</si>
  <si>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</si>
  <si>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</si>
  <si>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</si>
  <si>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</si>
  <si>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</si>
  <si>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</si>
  <si>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</si>
  <si>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</si>
  <si>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</si>
  <si>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</si>
  <si>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</si>
  <si>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</si>
  <si>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</si>
  <si>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</si>
  <si>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</si>
  <si>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</si>
  <si>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</si>
  <si>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</si>
  <si>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</si>
  <si>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</si>
  <si>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</si>
  <si>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</si>
  <si>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</si>
  <si>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</si>
  <si>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</si>
  <si>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</si>
  <si>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</si>
  <si>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</si>
  <si>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</si>
  <si>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</si>
  <si>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</si>
  <si>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</si>
  <si>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</si>
  <si>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</si>
  <si>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</si>
  <si>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</si>
  <si>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</si>
  <si>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</si>
  <si>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</si>
  <si>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</si>
  <si>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</si>
  <si>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</si>
  <si>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</si>
  <si>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</si>
  <si>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</si>
  <si>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</si>
  <si>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</si>
  <si>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</si>
  <si>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</si>
  <si>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</si>
  <si>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</si>
  <si>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</si>
  <si>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</si>
  <si>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</si>
  <si>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</si>
  <si>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</si>
  <si>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</si>
  <si>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</si>
  <si>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</si>
  <si>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</si>
  <si>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</si>
  <si>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</si>
  <si>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</si>
  <si>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</si>
  <si>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</si>
  <si>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</si>
  <si>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</si>
  <si>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</si>
  <si>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</si>
  <si>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</si>
  <si>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</si>
  <si>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</si>
  <si>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</si>
  <si>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</si>
  <si>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</si>
  <si>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</si>
  <si>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</si>
  <si>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</si>
  <si>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</si>
  <si>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</si>
  <si>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</si>
  <si>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</si>
  <si>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</si>
  <si>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</si>
  <si>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</si>
  <si>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</si>
  <si>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</si>
  <si>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</si>
  <si>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</si>
  <si>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</si>
  <si>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</si>
  <si>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</si>
  <si>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</si>
  <si>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</si>
  <si>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</si>
  <si>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</si>
  <si>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</si>
  <si>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</si>
  <si>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</si>
  <si>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</si>
  <si>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</si>
  <si>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</si>
  <si>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</si>
  <si>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</si>
  <si>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</si>
  <si>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</si>
  <si>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</si>
  <si>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</si>
  <si>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</si>
  <si>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</si>
  <si>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</si>
  <si>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</si>
  <si>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</si>
  <si>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</si>
  <si>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</si>
  <si>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</si>
  <si>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</si>
  <si>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</si>
  <si>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</si>
  <si>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</si>
  <si>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</si>
  <si>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</si>
  <si>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</si>
  <si>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</si>
  <si>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</si>
  <si>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</si>
  <si>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</si>
  <si>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</si>
  <si>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</si>
  <si>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</si>
  <si>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</si>
  <si>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</si>
  <si>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</si>
  <si>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</si>
  <si>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</si>
  <si>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</si>
  <si>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</si>
  <si>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</si>
  <si>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</si>
  <si>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</si>
  <si>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</si>
  <si>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</si>
  <si>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</si>
  <si>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</si>
  <si>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</si>
  <si>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</si>
  <si>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</si>
  <si>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</si>
  <si>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</si>
  <si>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</si>
  <si>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</si>
  <si>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</si>
  <si>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</si>
  <si>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</si>
  <si>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</si>
  <si>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</si>
  <si>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</si>
  <si>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</si>
  <si>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</si>
  <si>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</si>
  <si>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</si>
  <si>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</si>
  <si>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</si>
  <si>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</si>
  <si>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</si>
  <si>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</si>
  <si>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</si>
  <si>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</si>
  <si>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</si>
  <si>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</si>
  <si>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</si>
  <si>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</si>
  <si>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</si>
  <si>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</si>
  <si>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</si>
  <si>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</si>
  <si>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</si>
  <si>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</si>
  <si>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</si>
  <si>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</si>
  <si>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</si>
  <si>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</si>
  <si>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</si>
  <si>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</si>
  <si>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</si>
  <si>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</si>
  <si>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</si>
  <si>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</si>
  <si>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</si>
  <si>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</si>
  <si>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</si>
  <si>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</si>
  <si>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</si>
  <si>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</si>
  <si>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</si>
  <si>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</si>
  <si>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</si>
  <si>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</si>
  <si>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</si>
  <si>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</si>
  <si>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</si>
  <si>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</si>
  <si>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</si>
  <si>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</si>
  <si>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</si>
  <si>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</si>
  <si>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</si>
  <si>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</si>
  <si>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</si>
  <si>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</si>
  <si>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</si>
  <si>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</si>
  <si>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</si>
  <si>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</si>
  <si>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</si>
  <si>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</si>
  <si>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</si>
  <si>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</si>
  <si>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</si>
  <si>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</si>
  <si>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</si>
  <si>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</si>
  <si>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</si>
  <si>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</si>
  <si>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</si>
  <si>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</si>
  <si>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</si>
  <si>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</si>
  <si>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</si>
  <si>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</si>
  <si>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</si>
  <si>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</si>
  <si>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</si>
  <si>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</si>
  <si>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</si>
  <si>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</si>
  <si>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</si>
  <si>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</si>
  <si>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</si>
  <si>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</si>
  <si>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</si>
  <si>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</si>
  <si>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</si>
  <si>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</si>
  <si>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</si>
  <si>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</si>
  <si>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</si>
  <si>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</si>
  <si>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</si>
  <si>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</si>
  <si>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</si>
  <si>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</si>
  <si>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</si>
  <si>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</si>
  <si>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</si>
  <si>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</si>
  <si>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</si>
  <si>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</si>
  <si>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</si>
  <si>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</si>
  <si>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</si>
  <si>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</si>
  <si>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</si>
  <si>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</si>
  <si>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</si>
  <si>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</si>
  <si>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</si>
  <si>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</si>
  <si>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</si>
  <si>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</si>
  <si>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</si>
  <si>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</si>
  <si>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</si>
  <si>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</si>
  <si>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</si>
  <si>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</si>
  <si>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</si>
  <si>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</si>
  <si>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</si>
  <si>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</si>
  <si>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</si>
  <si>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</si>
  <si>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</si>
  <si>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</si>
  <si>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</si>
  <si>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</si>
  <si>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</si>
  <si>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</si>
  <si>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</si>
  <si>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</si>
  <si>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</si>
  <si>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</si>
  <si>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</si>
  <si>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</si>
  <si>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</si>
  <si>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</si>
  <si>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</si>
  <si>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</si>
  <si>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</si>
  <si>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</si>
  <si>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</si>
  <si>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</si>
  <si>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</si>
  <si>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</si>
  <si>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</si>
  <si>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</si>
  <si>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</si>
  <si>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</si>
  <si>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</si>
  <si>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</si>
  <si>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</si>
  <si>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</si>
  <si>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</si>
  <si>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</si>
  <si>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</si>
  <si>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</si>
  <si>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</si>
  <si>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</si>
  <si>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</si>
  <si>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</si>
  <si>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</si>
  <si>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</si>
  <si>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</si>
  <si>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</si>
  <si>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</si>
  <si>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</si>
  <si>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</si>
  <si>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</si>
  <si>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</si>
  <si>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</si>
  <si>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</si>
  <si>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</si>
  <si>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</si>
  <si>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</si>
  <si>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</si>
  <si>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</si>
  <si>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</si>
  <si>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</si>
  <si>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</si>
  <si>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</si>
  <si>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</si>
  <si>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</si>
  <si>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</si>
  <si>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</si>
  <si>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</si>
  <si>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</si>
  <si>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</si>
  <si>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</si>
  <si>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</si>
  <si>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</si>
  <si>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</si>
  <si>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</si>
  <si>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</si>
  <si>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</si>
  <si>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</si>
  <si>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</si>
  <si>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</si>
  <si>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</si>
  <si>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</si>
  <si>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</si>
  <si>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</si>
  <si>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</si>
  <si>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</si>
  <si>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</si>
  <si>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</si>
  <si>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</si>
  <si>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</si>
  <si>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</si>
  <si>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</si>
  <si>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</si>
  <si>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</si>
  <si>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</si>
  <si>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</si>
  <si>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</si>
  <si>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</si>
  <si>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</si>
  <si>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</si>
  <si>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</si>
  <si>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</si>
  <si>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</si>
  <si>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</si>
  <si>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</si>
  <si>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</si>
  <si>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</si>
  <si>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</si>
  <si>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</si>
  <si>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</si>
  <si>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</si>
  <si>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</si>
  <si>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</si>
  <si>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</si>
  <si>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</si>
  <si>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</si>
  <si>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</si>
  <si>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</si>
  <si>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</si>
  <si>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</si>
  <si>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</si>
  <si>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</si>
  <si>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</si>
  <si>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</si>
  <si>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</si>
  <si>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</si>
  <si>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</si>
  <si>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</si>
  <si>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</si>
  <si>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</si>
  <si>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</si>
  <si>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</si>
  <si>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</si>
  <si>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</si>
  <si>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</si>
  <si>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</si>
  <si>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</si>
  <si>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</si>
  <si>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</si>
  <si>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</si>
  <si>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</si>
  <si>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</si>
  <si>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</si>
  <si>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</si>
  <si>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</si>
  <si>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</si>
  <si>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</si>
  <si>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</si>
  <si>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</si>
  <si>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</si>
  <si>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</si>
  <si>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</si>
  <si>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</si>
  <si>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</si>
  <si>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</si>
  <si>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</si>
  <si>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</si>
  <si>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</si>
  <si>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</si>
  <si>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</si>
  <si>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</si>
  <si>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</si>
  <si>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</si>
  <si>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</si>
  <si>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</si>
  <si>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</si>
  <si>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</si>
  <si>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</si>
  <si>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</si>
  <si>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</si>
  <si>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</si>
  <si>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</si>
  <si>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</si>
  <si>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</si>
  <si>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</si>
  <si>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</si>
  <si>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</si>
  <si>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</si>
  <si>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</si>
  <si>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</si>
  <si>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</si>
  <si>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</si>
  <si>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</si>
  <si>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</si>
  <si>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</si>
  <si>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</si>
  <si>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</si>
  <si>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</si>
  <si>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</si>
  <si>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</si>
  <si>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</si>
  <si>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</si>
  <si>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</si>
  <si>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</si>
  <si>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</si>
  <si>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</si>
  <si>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</si>
  <si>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</si>
  <si>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</si>
  <si>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</si>
  <si>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</si>
  <si>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</si>
  <si>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</si>
  <si>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</si>
  <si>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</si>
  <si>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</si>
  <si>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</si>
  <si>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</si>
  <si>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</si>
  <si>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</si>
  <si>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</si>
  <si>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</si>
  <si>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</si>
  <si>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</si>
  <si>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</si>
  <si>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</si>
  <si>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</si>
  <si>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</si>
  <si>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</si>
  <si>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</si>
  <si>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</si>
  <si>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</si>
  <si>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</si>
  <si>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</si>
  <si>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</si>
  <si>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</si>
  <si>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</si>
  <si>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</si>
  <si>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</si>
  <si>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</si>
  <si>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</si>
  <si>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</si>
  <si>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</si>
  <si>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</si>
  <si>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</si>
  <si>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</si>
  <si>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</si>
  <si>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</si>
  <si>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</si>
  <si>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</si>
  <si>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</si>
  <si>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</si>
  <si>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</si>
  <si>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</si>
  <si>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</si>
  <si>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</si>
  <si>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</si>
  <si>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</si>
  <si>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</si>
  <si>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</si>
  <si>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</si>
  <si>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</si>
  <si>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</si>
  <si>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</si>
  <si>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</si>
  <si>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</si>
  <si>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</si>
  <si>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</si>
  <si>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</si>
  <si>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</si>
  <si>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</si>
  <si>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</si>
  <si>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</si>
  <si>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</si>
  <si>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</si>
  <si>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</si>
  <si>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</si>
  <si>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</si>
  <si>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</si>
  <si>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</si>
  <si>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</si>
  <si>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</si>
  <si>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</si>
  <si>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</si>
  <si>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</si>
  <si>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</si>
  <si>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</si>
  <si>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</si>
  <si>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</si>
  <si>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</si>
  <si>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</si>
  <si>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</si>
  <si>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</si>
  <si>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</si>
  <si>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</si>
  <si>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</si>
  <si>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</si>
  <si>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</si>
  <si>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</si>
  <si>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</si>
  <si>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</si>
  <si>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</si>
  <si>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</si>
  <si>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</si>
  <si>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</si>
  <si>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</si>
  <si>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</si>
  <si>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</si>
  <si>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</si>
  <si>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</si>
  <si>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</si>
  <si>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</si>
  <si>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</si>
  <si>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</si>
  <si>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</si>
  <si>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</si>
  <si>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</si>
  <si>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</si>
  <si>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</si>
  <si>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</si>
  <si>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</si>
  <si>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</si>
  <si>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</si>
  <si>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</si>
  <si>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</si>
  <si>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</si>
  <si>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</si>
  <si>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</si>
  <si>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</si>
  <si>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</si>
  <si>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</si>
  <si>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</si>
  <si>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</si>
  <si>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</si>
  <si>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</si>
  <si>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</si>
  <si>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</si>
  <si>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</si>
  <si>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</si>
  <si>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</si>
  <si>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</si>
  <si>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</si>
  <si>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</si>
  <si>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</si>
  <si>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</si>
  <si>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</si>
  <si>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</si>
  <si>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</si>
  <si>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</si>
  <si>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</si>
  <si>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</si>
  <si>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</si>
  <si>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</si>
  <si>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</si>
  <si>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</si>
  <si>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</si>
  <si>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</si>
  <si>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</si>
  <si>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</si>
  <si>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</si>
  <si>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</si>
  <si>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</si>
  <si>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</si>
  <si>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</si>
  <si>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</si>
  <si>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</si>
  <si>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</si>
  <si>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</si>
  <si>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</si>
  <si>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</si>
  <si>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</si>
  <si>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</si>
  <si>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</si>
  <si>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</si>
  <si>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</si>
  <si>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</si>
  <si>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</si>
  <si>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</si>
  <si>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</si>
  <si>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</si>
  <si>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</si>
  <si>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</si>
  <si>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</si>
  <si>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</si>
  <si>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</si>
  <si>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</si>
  <si>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</si>
  <si>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</si>
  <si>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</si>
  <si>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</si>
  <si>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</si>
  <si>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</si>
  <si>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</si>
  <si>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</si>
  <si>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</si>
  <si>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</si>
  <si>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</si>
  <si>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</si>
  <si>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</si>
  <si>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</si>
  <si>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</si>
  <si>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</si>
  <si>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</si>
  <si>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</si>
  <si>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</si>
  <si>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</si>
  <si>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</si>
  <si>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</si>
  <si>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</si>
  <si>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</si>
  <si>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</si>
  <si>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</si>
  <si>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</si>
  <si>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</si>
  <si>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</si>
  <si>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</si>
  <si>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</si>
  <si>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</si>
  <si>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</si>
  <si>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</si>
  <si>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</si>
  <si>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</si>
  <si>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</si>
  <si>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</si>
  <si>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</si>
  <si>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</si>
  <si>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</si>
  <si>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</si>
  <si>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</si>
  <si>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</si>
  <si>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</si>
  <si>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</si>
  <si>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</si>
  <si>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</si>
  <si>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</si>
  <si>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</si>
  <si>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</si>
  <si>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</si>
  <si>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</si>
  <si>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</si>
  <si>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</si>
  <si>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</si>
  <si>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</si>
  <si>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</si>
  <si>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</si>
  <si>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</si>
  <si>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</si>
  <si>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</si>
  <si>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</si>
  <si>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</si>
  <si>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</si>
  <si>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</si>
  <si>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</si>
  <si>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</si>
  <si>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</si>
  <si>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</si>
  <si>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</si>
  <si>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</si>
  <si>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</si>
  <si>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</si>
  <si>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</si>
  <si>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</si>
  <si>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</si>
  <si>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</si>
  <si>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</si>
  <si>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</si>
  <si>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</si>
  <si>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</si>
  <si>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</si>
  <si>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</si>
  <si>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</si>
  <si>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</si>
  <si>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</si>
  <si>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</si>
  <si>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</si>
  <si>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</si>
  <si>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</si>
  <si>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</si>
  <si>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</si>
  <si>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</si>
  <si>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</si>
  <si>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</si>
  <si>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</si>
  <si>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</si>
  <si>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</si>
  <si>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</si>
  <si>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</si>
  <si>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</si>
  <si>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</si>
  <si>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</si>
  <si>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</si>
  <si>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</si>
  <si>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</si>
  <si>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</si>
  <si>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</si>
  <si>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</si>
  <si>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</si>
  <si>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</si>
  <si>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</si>
  <si>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</si>
  <si>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</si>
  <si>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</si>
  <si>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</si>
  <si>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</si>
  <si>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</si>
  <si>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</si>
  <si>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</si>
  <si>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</si>
  <si>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</si>
  <si>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</si>
  <si>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</si>
  <si>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</si>
  <si>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</si>
  <si>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</si>
  <si>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</si>
  <si>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</si>
  <si>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</si>
  <si>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</si>
  <si>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</si>
  <si>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</si>
  <si>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</si>
  <si>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</si>
  <si>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</si>
  <si>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</si>
  <si>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</si>
  <si>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</si>
  <si>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</si>
  <si>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</si>
  <si>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</si>
  <si>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</si>
  <si>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</si>
  <si>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</si>
  <si>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</si>
  <si>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</si>
  <si>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</si>
  <si>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</si>
  <si>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</si>
  <si>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</si>
  <si>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</si>
  <si>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</si>
  <si>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</si>
  <si>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</si>
  <si>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</si>
  <si>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</si>
  <si>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</si>
  <si>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</si>
  <si>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</si>
  <si>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</si>
  <si>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</si>
  <si>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</si>
  <si>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</si>
  <si>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</si>
  <si>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</si>
  <si>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</si>
  <si>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</si>
  <si>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</si>
  <si>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</si>
  <si>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</si>
  <si>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</si>
  <si>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</si>
  <si>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</si>
  <si>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</si>
  <si>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</si>
  <si>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</si>
  <si>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</si>
  <si>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</si>
  <si>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</si>
  <si>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</si>
  <si>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</si>
  <si>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</si>
  <si>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</si>
  <si>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</si>
  <si>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</si>
  <si>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</si>
  <si>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</si>
  <si>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</si>
  <si>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</si>
  <si>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</si>
  <si>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</si>
  <si>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</si>
  <si>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</si>
  <si>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</si>
  <si>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</si>
  <si>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</si>
  <si>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</si>
  <si>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</si>
  <si>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</si>
  <si>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</si>
  <si>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</si>
  <si>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</si>
  <si>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</si>
  <si>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</si>
  <si>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</si>
  <si>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</si>
  <si>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</si>
  <si>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</si>
  <si>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</si>
  <si>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</si>
  <si>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</si>
  <si>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</si>
  <si>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</si>
  <si>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</si>
  <si>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</si>
  <si>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</si>
  <si>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</si>
  <si>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</si>
  <si>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</si>
  <si>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</si>
  <si>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</si>
  <si>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</si>
  <si>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</si>
  <si>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</si>
  <si>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</si>
  <si>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</si>
  <si>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</si>
  <si>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</si>
  <si>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</si>
  <si>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</si>
  <si>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</si>
  <si>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</si>
  <si>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</si>
  <si>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</si>
  <si>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</si>
  <si>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</si>
  <si>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</si>
  <si>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</si>
  <si>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</si>
  <si>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</si>
  <si>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</si>
  <si>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</si>
  <si>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</si>
  <si>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</si>
  <si>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</si>
  <si>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</si>
  <si>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</si>
  <si>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</si>
  <si>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</si>
  <si>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</si>
  <si>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</si>
  <si>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</si>
  <si>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</si>
  <si>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</si>
  <si>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</si>
  <si>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</si>
  <si>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</si>
  <si>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</si>
  <si>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</si>
  <si>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</si>
  <si>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</si>
  <si>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</si>
  <si>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</si>
  <si>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</si>
  <si>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</si>
  <si>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</si>
  <si>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</si>
  <si>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</si>
  <si>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</si>
  <si>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</si>
  <si>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</si>
  <si>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</si>
  <si>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</si>
  <si>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</si>
  <si>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</si>
  <si>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</si>
  <si>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</si>
  <si>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</si>
  <si>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</si>
  <si>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</si>
  <si>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</si>
  <si>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</si>
  <si>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</si>
  <si>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</si>
  <si>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</si>
  <si>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</si>
  <si>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</si>
  <si>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</si>
  <si>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</si>
  <si>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</si>
  <si>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</si>
  <si>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</si>
  <si>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</si>
  <si>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</si>
  <si>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</si>
  <si>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</si>
  <si>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</si>
  <si>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</si>
  <si>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</si>
  <si>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</si>
  <si>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</si>
  <si>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</si>
  <si>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</si>
  <si>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</si>
  <si>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</si>
  <si>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</si>
  <si>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</si>
  <si>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</si>
  <si>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</si>
  <si>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</si>
  <si>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</si>
  <si>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</si>
  <si>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</si>
  <si>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</si>
  <si>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</si>
  <si>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</si>
  <si>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</si>
  <si>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</si>
  <si>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</si>
  <si>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</si>
  <si>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</si>
  <si>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</si>
  <si>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</si>
  <si>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</si>
  <si>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</si>
  <si>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</si>
  <si>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</si>
  <si>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</si>
  <si>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</si>
  <si>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</si>
  <si>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</si>
  <si>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</si>
  <si>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</si>
  <si>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</si>
  <si>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</si>
  <si>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</si>
  <si>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</si>
  <si>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</si>
  <si>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</si>
  <si>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</si>
  <si>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</si>
  <si>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</si>
  <si>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</si>
  <si>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</si>
  <si>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</si>
  <si>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</si>
  <si>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</si>
  <si>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</si>
  <si>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</si>
  <si>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</si>
  <si>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</si>
  <si>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</si>
  <si>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</si>
  <si>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</si>
  <si>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</si>
  <si>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</si>
  <si>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</si>
  <si>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</si>
  <si>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</si>
  <si>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</si>
  <si>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</si>
  <si>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</si>
  <si>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</si>
  <si>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</si>
  <si>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</si>
  <si>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</si>
  <si>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</si>
  <si>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</si>
  <si>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</si>
  <si>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</si>
  <si>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</si>
  <si>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</si>
  <si>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</si>
  <si>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</si>
  <si>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</si>
  <si>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</si>
  <si>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</si>
  <si>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</si>
  <si>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</si>
  <si>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</si>
  <si>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</si>
  <si>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</si>
  <si>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</si>
  <si>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</si>
  <si>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</si>
  <si>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</si>
  <si>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</si>
  <si>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</si>
  <si>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</si>
  <si>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</si>
  <si>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</si>
  <si>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</si>
  <si>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</si>
  <si>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</si>
  <si>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</si>
  <si>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</si>
  <si>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</si>
  <si>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</si>
  <si>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</si>
  <si>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</si>
  <si>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</si>
  <si>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</si>
  <si>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</si>
  <si>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</si>
  <si>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</si>
  <si>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</si>
  <si>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</si>
  <si>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</si>
  <si>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</si>
  <si>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</si>
  <si>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</si>
  <si>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</si>
  <si>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</si>
  <si>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</si>
  <si>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</si>
  <si>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</si>
  <si>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</si>
  <si>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</si>
  <si>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</si>
  <si>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</si>
  <si>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</si>
  <si>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</si>
  <si>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</si>
  <si>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</si>
  <si>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</si>
  <si>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</si>
  <si>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</si>
  <si>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</si>
  <si>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</si>
  <si>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</si>
  <si>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</si>
  <si>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</si>
  <si>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</si>
  <si>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</si>
  <si>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</si>
  <si>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</si>
  <si>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</si>
  <si>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</si>
  <si>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</si>
  <si>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</si>
  <si>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</si>
  <si>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</si>
  <si>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</si>
  <si>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</si>
  <si>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</si>
  <si>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</si>
  <si>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</si>
  <si>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</si>
  <si>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</si>
  <si>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</si>
  <si>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</si>
  <si>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</si>
  <si>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</si>
  <si>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</si>
  <si>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</si>
  <si>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</si>
  <si>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</si>
  <si>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</si>
  <si>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</si>
  <si>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</si>
  <si>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</si>
  <si>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</si>
  <si>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</si>
  <si>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</si>
  <si>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</si>
  <si>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</si>
  <si>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</si>
  <si>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</si>
  <si>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</si>
  <si>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</si>
  <si>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</si>
  <si>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</si>
  <si>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</si>
  <si>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</si>
  <si>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</si>
  <si>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</si>
  <si>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</si>
  <si>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</si>
  <si>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</si>
  <si>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</si>
  <si>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</si>
  <si>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</si>
  <si>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</si>
  <si>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</si>
  <si>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</si>
  <si>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</si>
  <si>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</si>
  <si>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</si>
  <si>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</si>
  <si>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</si>
  <si>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</si>
  <si>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</si>
  <si>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</si>
  <si>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</si>
  <si>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</si>
  <si>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</si>
  <si>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</si>
  <si>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</si>
  <si>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</si>
  <si>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</si>
  <si>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</si>
  <si>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</si>
  <si>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</si>
  <si>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</si>
  <si>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</si>
  <si>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</si>
  <si>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</si>
  <si>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</si>
  <si>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</si>
  <si>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</si>
  <si>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</si>
  <si>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</si>
  <si>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</si>
  <si>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</si>
  <si>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</si>
  <si>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</si>
  <si>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</si>
  <si>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</si>
  <si>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</si>
  <si>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</si>
  <si>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</si>
  <si>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</si>
  <si>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</si>
  <si>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</si>
  <si>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</si>
  <si>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</si>
  <si>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</si>
  <si>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</si>
  <si>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</si>
  <si>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</si>
  <si>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</si>
  <si>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</si>
  <si>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</si>
  <si>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</si>
  <si>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</si>
  <si>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</si>
  <si>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</si>
  <si>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</si>
  <si>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</si>
  <si>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</si>
  <si>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</si>
  <si>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</si>
  <si>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</si>
  <si>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</si>
  <si>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</si>
  <si>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</si>
  <si>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</si>
  <si>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</si>
  <si>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</si>
  <si>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</si>
  <si>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</si>
  <si>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</si>
  <si>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</si>
  <si>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</si>
  <si>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</si>
  <si>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</si>
  <si>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</si>
  <si>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</si>
  <si>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</si>
  <si>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</si>
  <si>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</si>
  <si>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</si>
  <si>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</si>
  <si>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</si>
  <si>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</si>
  <si>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</si>
  <si>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</si>
  <si>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</si>
  <si>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</si>
  <si>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</si>
  <si>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</si>
  <si>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</si>
  <si>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</si>
  <si>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</si>
  <si>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</si>
  <si>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</si>
  <si>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</si>
  <si>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</si>
  <si>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</si>
  <si>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</si>
  <si>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</si>
  <si>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</si>
  <si>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</si>
  <si>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</si>
  <si>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</si>
  <si>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</si>
  <si>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</si>
  <si>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</si>
  <si>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</si>
  <si>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</si>
  <si>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</si>
  <si>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</si>
  <si>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</si>
  <si>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</si>
  <si>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</si>
  <si>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</si>
  <si>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</si>
  <si>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</si>
  <si>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</si>
  <si>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</si>
  <si>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</si>
  <si>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</si>
  <si>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</si>
  <si>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</si>
  <si>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</si>
  <si>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</si>
  <si>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</si>
  <si>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</si>
  <si>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</si>
  <si>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</si>
  <si>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</si>
  <si>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</si>
  <si>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</si>
  <si>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</si>
  <si>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</si>
  <si>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</si>
  <si>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</si>
  <si>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</si>
  <si>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</si>
  <si>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</si>
  <si>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</si>
  <si>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</si>
  <si>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</si>
  <si>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</si>
  <si>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</si>
  <si>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</si>
  <si>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</si>
  <si>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</si>
  <si>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</si>
  <si>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</si>
  <si>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</si>
  <si>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</si>
  <si>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</si>
  <si>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</si>
  <si>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</si>
  <si>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</si>
  <si>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</si>
  <si>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</si>
  <si>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</si>
  <si>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</si>
  <si>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</si>
  <si>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</si>
  <si>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</si>
  <si>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</si>
  <si>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</si>
  <si>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</si>
  <si>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</si>
  <si>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</si>
  <si>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</si>
  <si>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</si>
  <si>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</si>
  <si>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</si>
  <si>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</si>
  <si>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</si>
  <si>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</si>
  <si>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</si>
  <si>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</si>
  <si>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</si>
  <si>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</si>
  <si>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</si>
  <si>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</si>
  <si>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</si>
  <si>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</si>
  <si>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</si>
  <si>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</si>
  <si>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</si>
  <si>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</si>
  <si>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</si>
  <si>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</si>
  <si>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</si>
  <si>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</si>
  <si>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</si>
  <si>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</si>
  <si>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</si>
  <si>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</si>
  <si>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</si>
  <si>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</si>
  <si>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</si>
  <si>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</si>
  <si>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</si>
  <si>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</si>
  <si>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</si>
  <si>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</si>
  <si>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</si>
  <si>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</si>
  <si>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</si>
  <si>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</si>
  <si>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</si>
  <si>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</si>
  <si>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</si>
  <si>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</si>
  <si>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</si>
  <si>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</si>
  <si>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</si>
  <si>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</si>
  <si>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</si>
  <si>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</si>
  <si>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</si>
  <si>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</si>
  <si>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</si>
  <si>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</si>
  <si>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</si>
  <si>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</si>
  <si>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</si>
  <si>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</si>
  <si>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</si>
  <si>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</si>
  <si>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</si>
  <si>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</si>
  <si>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</si>
  <si>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</si>
  <si>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</si>
  <si>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</si>
  <si>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</si>
  <si>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</si>
  <si>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</si>
  <si>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</si>
  <si>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</si>
  <si>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</si>
  <si>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</si>
  <si>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</si>
  <si>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</si>
  <si>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</si>
  <si>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</si>
  <si>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</si>
  <si>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</si>
  <si>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</si>
  <si>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</si>
  <si>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</si>
  <si>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</si>
  <si>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</si>
  <si>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</si>
  <si>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</si>
  <si>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</si>
  <si>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</si>
  <si>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</si>
  <si>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</si>
  <si>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</si>
  <si>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</si>
  <si>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</si>
  <si>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</si>
  <si>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</si>
  <si>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</si>
  <si>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</si>
  <si>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</si>
  <si>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</si>
  <si>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</si>
  <si>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</si>
  <si>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</si>
  <si>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</si>
  <si>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</si>
  <si>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</si>
  <si>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</si>
  <si>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</si>
  <si>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</si>
  <si>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</si>
  <si>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</si>
  <si>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</si>
  <si>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</si>
  <si>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</si>
  <si>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</si>
  <si>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</si>
  <si>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</si>
  <si>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</si>
  <si>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</si>
  <si>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</si>
  <si>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</si>
  <si>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</si>
  <si>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</si>
  <si>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</si>
  <si>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</si>
  <si>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</si>
  <si>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</si>
  <si>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</si>
  <si>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</si>
  <si>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</si>
  <si>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</si>
  <si>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</si>
  <si>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</si>
  <si>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</si>
  <si>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</si>
  <si>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</si>
  <si>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</si>
  <si>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</si>
  <si>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</si>
  <si>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</si>
  <si>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</si>
  <si>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</si>
  <si>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</si>
  <si>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</si>
  <si>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</si>
  <si>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</si>
  <si>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</si>
  <si>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</si>
  <si>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</si>
  <si>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</si>
  <si>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</si>
  <si>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</si>
  <si>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</si>
  <si>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</si>
  <si>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</si>
  <si>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</si>
  <si>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</si>
  <si>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</si>
  <si>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</si>
  <si>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</si>
  <si>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</si>
  <si>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</si>
  <si>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</si>
  <si>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</si>
  <si>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</si>
  <si>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</si>
  <si>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</si>
  <si>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</si>
  <si>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</si>
  <si>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</si>
  <si>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</si>
  <si>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</si>
  <si>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</si>
  <si>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</si>
  <si>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</si>
  <si>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</si>
  <si>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</si>
  <si>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</si>
  <si>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</si>
  <si>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</si>
  <si>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</si>
  <si>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</si>
  <si>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</si>
  <si>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</si>
  <si>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</si>
  <si>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</si>
  <si>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</si>
  <si>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</si>
  <si>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</si>
  <si>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</si>
  <si>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</si>
  <si>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</si>
  <si>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</si>
  <si>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</si>
  <si>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</si>
  <si>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</si>
  <si>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</si>
  <si>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</si>
  <si>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</si>
  <si>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</si>
  <si>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</si>
  <si>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</si>
  <si>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</si>
  <si>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</si>
  <si>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</si>
  <si>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</si>
  <si>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</si>
  <si>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</si>
  <si>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</si>
  <si>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</si>
  <si>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</si>
  <si>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</si>
  <si>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</si>
  <si>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</si>
  <si>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</si>
  <si>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</si>
  <si>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</si>
  <si>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</si>
  <si>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</si>
  <si>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</si>
  <si>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</si>
  <si>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</si>
  <si>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</si>
  <si>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</si>
  <si>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</si>
  <si>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</si>
  <si>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</si>
  <si>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</si>
  <si>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</si>
  <si>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</si>
  <si>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</si>
  <si>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</si>
  <si>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</si>
  <si>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</si>
  <si>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</si>
  <si>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</si>
  <si>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</si>
  <si>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</si>
  <si>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</si>
  <si>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</si>
  <si>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</si>
  <si>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</si>
  <si>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</si>
  <si>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</si>
  <si>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</si>
  <si>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</si>
  <si>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</si>
  <si>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</si>
  <si>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</si>
  <si>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</si>
  <si>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</si>
  <si>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</si>
  <si>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</si>
  <si>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</si>
  <si>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</si>
  <si>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</si>
  <si>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</si>
  <si>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</si>
  <si>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</si>
  <si>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</si>
  <si>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</si>
  <si>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</si>
  <si>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</si>
  <si>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</si>
  <si>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</si>
  <si>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</si>
  <si>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</si>
  <si>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</si>
  <si>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</si>
  <si>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</si>
  <si>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</si>
  <si>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</si>
  <si>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</si>
  <si>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</si>
  <si>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</si>
  <si>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</si>
  <si>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</si>
  <si>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</si>
  <si>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</si>
  <si>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</si>
  <si>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</si>
  <si>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</si>
  <si>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</si>
  <si>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</si>
  <si>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</si>
  <si>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</si>
  <si>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</si>
  <si>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</si>
  <si>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</si>
  <si>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</si>
  <si>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</si>
  <si>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</si>
  <si>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</si>
  <si>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</si>
  <si>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</si>
  <si>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</si>
  <si>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</si>
  <si>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</si>
  <si>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</si>
  <si>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</si>
  <si>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</si>
  <si>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</si>
  <si>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</si>
  <si>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</si>
  <si>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</si>
  <si>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</si>
  <si>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</si>
  <si>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</si>
  <si>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</si>
  <si>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</si>
  <si>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</si>
  <si>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</si>
  <si>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</si>
  <si>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</si>
  <si>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</si>
  <si>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</si>
  <si>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</si>
  <si>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</si>
  <si>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</si>
  <si>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</si>
  <si>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</si>
  <si>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</si>
  <si>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</si>
  <si>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</si>
  <si>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</si>
  <si>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</si>
  <si>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</si>
  <si>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</si>
  <si>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</si>
  <si>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</si>
  <si>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</si>
  <si>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</si>
  <si>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</si>
  <si>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</si>
  <si>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</si>
  <si>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</si>
  <si>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</si>
  <si>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</si>
  <si>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</si>
  <si>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</si>
  <si>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</si>
  <si>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</si>
  <si>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</si>
  <si>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</si>
  <si>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</si>
  <si>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</si>
  <si>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</si>
  <si>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</si>
  <si>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</si>
  <si>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</si>
  <si>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</si>
  <si>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</si>
  <si>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</si>
  <si>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</si>
  <si>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</si>
  <si>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</si>
  <si>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</si>
  <si>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</si>
  <si>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</si>
  <si>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</si>
  <si>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</si>
  <si>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</si>
  <si>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</si>
  <si>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</si>
  <si>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</si>
  <si>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</si>
  <si>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</si>
  <si>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</si>
  <si>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</si>
  <si>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</si>
  <si>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</si>
  <si>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</si>
  <si>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</si>
  <si>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</si>
  <si>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</si>
  <si>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</si>
  <si>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</si>
  <si>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</si>
  <si>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</si>
  <si>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</si>
  <si>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</si>
  <si>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</si>
  <si>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</si>
  <si>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</si>
  <si>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</si>
  <si>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</si>
  <si>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</si>
  <si>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</si>
  <si>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</si>
  <si>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</si>
  <si>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</si>
  <si>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</si>
  <si>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</si>
  <si>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</si>
  <si>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</si>
  <si>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</si>
  <si>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</si>
  <si>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</si>
  <si>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</si>
  <si>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</si>
  <si>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</si>
  <si>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</si>
  <si>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</si>
  <si>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</si>
  <si>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</si>
  <si>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</si>
  <si>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</si>
  <si>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</si>
  <si>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</si>
  <si>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</si>
  <si>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</si>
  <si>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</si>
  <si>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</si>
  <si>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</si>
  <si>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</si>
  <si>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</si>
  <si>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</si>
  <si>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</si>
  <si>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</si>
  <si>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</si>
  <si>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</si>
  <si>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</si>
  <si>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</si>
  <si>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</si>
  <si>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</si>
  <si>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</si>
  <si>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</si>
  <si>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</si>
  <si>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</si>
  <si>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</si>
  <si>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</si>
  <si>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</si>
  <si>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</si>
  <si>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</si>
  <si>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</si>
  <si>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</si>
  <si>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</si>
  <si>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</si>
  <si>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</si>
  <si>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</si>
  <si>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</si>
  <si>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</si>
  <si>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</si>
  <si>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</si>
  <si>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</si>
  <si>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</si>
  <si>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</si>
  <si>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</si>
  <si>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</si>
  <si>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</si>
  <si>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</si>
  <si>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</si>
  <si>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</si>
  <si>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</si>
  <si>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</si>
  <si>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</si>
  <si>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</si>
  <si>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</si>
  <si>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</si>
  <si>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</si>
  <si>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</si>
  <si>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</si>
  <si>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</si>
  <si>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</si>
  <si>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</si>
  <si>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</si>
  <si>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</si>
  <si>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</si>
  <si>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</si>
  <si>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</si>
  <si>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</si>
  <si>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</si>
  <si>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</si>
  <si>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</si>
  <si>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</si>
  <si>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</si>
  <si>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</si>
  <si>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</si>
  <si>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</si>
  <si>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</si>
  <si>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</si>
  <si>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</si>
  <si>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</si>
  <si>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</si>
  <si>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</si>
  <si>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</si>
  <si>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</si>
  <si>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</si>
  <si>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</si>
  <si>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</si>
  <si>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</si>
  <si>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</si>
  <si>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</si>
  <si>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</si>
  <si>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</si>
  <si>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</si>
  <si>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</si>
  <si>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</si>
  <si>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</si>
  <si>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</si>
  <si>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</si>
  <si>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</si>
  <si>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</si>
  <si>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</si>
  <si>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</si>
  <si>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</si>
  <si>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</si>
  <si>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</si>
  <si>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</si>
  <si>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</si>
  <si>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</si>
  <si>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</si>
  <si>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</si>
  <si>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</si>
  <si>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</si>
  <si>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</si>
  <si>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</si>
  <si>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</si>
  <si>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</si>
  <si>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</si>
  <si>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</si>
  <si>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</si>
  <si>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</si>
  <si>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</si>
  <si>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</si>
  <si>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</si>
  <si>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</si>
  <si>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</si>
  <si>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</si>
  <si>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</si>
  <si>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</si>
  <si>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</si>
  <si>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</si>
  <si>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</si>
  <si>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</si>
  <si>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</si>
  <si>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</si>
  <si>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</si>
  <si>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</si>
  <si>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</si>
  <si>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</si>
  <si>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</si>
  <si>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</si>
  <si>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</si>
  <si>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</si>
  <si>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</si>
  <si>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</si>
  <si>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</si>
  <si>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</si>
  <si>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</si>
  <si>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</si>
  <si>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</si>
  <si>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</si>
  <si>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</si>
  <si>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</si>
  <si>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</si>
  <si>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</si>
  <si>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</si>
  <si>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</si>
  <si>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</si>
  <si>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</si>
  <si>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</si>
  <si>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</si>
  <si>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</si>
  <si>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</si>
  <si>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</si>
  <si>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</si>
  <si>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</si>
  <si>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</si>
  <si>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</si>
  <si>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</si>
  <si>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</si>
  <si>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</si>
  <si>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</si>
  <si>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</si>
  <si>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</si>
  <si>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</si>
  <si>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</si>
  <si>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</si>
  <si>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</si>
  <si>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</si>
  <si>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</si>
  <si>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</si>
  <si>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</si>
  <si>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</si>
  <si>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</si>
  <si>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</si>
  <si>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</si>
  <si>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</si>
  <si>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</si>
  <si>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</si>
  <si>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</si>
  <si>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</si>
  <si>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</si>
  <si>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</si>
  <si>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</si>
  <si>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</si>
  <si>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</si>
  <si>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</si>
  <si>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</si>
  <si>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</si>
  <si>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</si>
  <si>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</si>
  <si>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</si>
  <si>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</si>
  <si>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</si>
  <si>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</si>
  <si>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</si>
  <si>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</si>
  <si>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</si>
  <si>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</si>
  <si>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</si>
  <si>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</si>
  <si>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</si>
  <si>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</si>
  <si>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</si>
  <si>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</si>
  <si>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</si>
  <si>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</si>
  <si>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</si>
  <si>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</si>
  <si>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</si>
  <si>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</si>
  <si>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</si>
  <si>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</si>
  <si>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</si>
  <si>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</si>
  <si>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</si>
  <si>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</si>
  <si>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</si>
  <si>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</si>
  <si>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</si>
  <si>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</si>
  <si>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</si>
  <si>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</si>
  <si>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</si>
  <si>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</si>
  <si>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</si>
  <si>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</si>
  <si>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</si>
  <si>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</si>
  <si>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</si>
  <si>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</si>
  <si>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</si>
  <si>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</si>
  <si>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</si>
  <si>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</si>
  <si>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</si>
  <si>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</si>
  <si>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</si>
  <si>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</si>
  <si>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</si>
  <si>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</si>
  <si>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</si>
  <si>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</si>
  <si>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</si>
  <si>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</si>
  <si>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</si>
  <si>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</si>
  <si>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</si>
  <si>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</si>
  <si>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</si>
  <si>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</si>
  <si>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</si>
  <si>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</si>
  <si>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</si>
  <si>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</si>
  <si>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</si>
  <si>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</si>
  <si>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</si>
  <si>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</si>
  <si>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</si>
  <si>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</si>
  <si>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</si>
  <si>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</si>
  <si>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</si>
  <si>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</si>
  <si>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</si>
  <si>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</si>
  <si>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</si>
  <si>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</si>
  <si>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</si>
  <si>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</si>
  <si>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</si>
  <si>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</si>
  <si>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</si>
  <si>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</si>
  <si>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</si>
  <si>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</si>
  <si>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</si>
  <si>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</si>
  <si>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</si>
  <si>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</si>
  <si>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</si>
  <si>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</si>
  <si>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</si>
  <si>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</si>
  <si>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</si>
  <si>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</si>
  <si>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</si>
  <si>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</si>
  <si>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</si>
  <si>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</si>
  <si>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</si>
  <si>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</si>
  <si>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</si>
  <si>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</si>
  <si>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</si>
  <si>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</si>
  <si>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</si>
  <si>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</si>
  <si>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</si>
  <si>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</si>
  <si>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</si>
  <si>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</si>
  <si>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</si>
  <si>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</si>
  <si>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</si>
  <si>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</si>
  <si>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</si>
  <si>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</si>
  <si>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</si>
  <si>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</si>
  <si>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</si>
  <si>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</si>
  <si>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</si>
  <si>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</si>
  <si>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</si>
  <si>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</si>
  <si>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</si>
  <si>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</si>
  <si>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</si>
  <si>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</si>
  <si>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</si>
  <si>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</si>
  <si>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</si>
  <si>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</si>
  <si>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</si>
  <si>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</si>
  <si>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</si>
  <si>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</si>
  <si>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</si>
  <si>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</si>
  <si>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</si>
  <si>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</si>
  <si>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</si>
  <si>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</si>
  <si>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</si>
  <si>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</si>
  <si>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</si>
  <si>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</si>
  <si>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</si>
  <si>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</si>
  <si>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</si>
  <si>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</si>
  <si>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</si>
  <si>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</si>
  <si>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</si>
  <si>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</si>
  <si>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</si>
  <si>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</si>
  <si>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</si>
  <si>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</si>
  <si>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</si>
  <si>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</si>
  <si>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</si>
  <si>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</si>
  <si>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</si>
  <si>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</si>
  <si>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</si>
  <si>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</si>
  <si>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</si>
  <si>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</si>
  <si>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</si>
  <si>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</si>
  <si>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</si>
  <si>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</si>
  <si>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</si>
  <si>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</si>
  <si>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</si>
  <si>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</si>
  <si>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</si>
  <si>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</si>
  <si>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</si>
  <si>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</si>
  <si>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</si>
  <si>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</si>
  <si>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</si>
  <si>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</si>
  <si>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</si>
  <si>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</si>
  <si>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</si>
  <si>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</si>
  <si>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</si>
  <si>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</si>
  <si>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</si>
  <si>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</si>
  <si>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</si>
  <si>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</si>
  <si>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</si>
  <si>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</si>
  <si>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</si>
  <si>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</si>
  <si>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</si>
  <si>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</si>
  <si>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</si>
  <si>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</si>
  <si>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</si>
  <si>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</si>
  <si>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</si>
  <si>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</si>
  <si>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</si>
  <si>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</si>
  <si>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</si>
  <si>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</si>
  <si>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</si>
  <si>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</si>
  <si>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</si>
  <si>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</si>
  <si>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</si>
  <si>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</si>
  <si>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</si>
  <si>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</si>
  <si>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</si>
  <si>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</si>
  <si>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</si>
  <si>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</si>
  <si>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</si>
  <si>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</si>
  <si>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</si>
  <si>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</si>
  <si>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</si>
  <si>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</si>
  <si>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</si>
  <si>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</si>
  <si>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</si>
  <si>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</si>
  <si>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</si>
  <si>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</si>
  <si>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</si>
  <si>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</si>
  <si>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</si>
  <si>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</si>
  <si>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</si>
  <si>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</si>
  <si>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</si>
  <si>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</si>
  <si>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</si>
  <si>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</si>
  <si>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</si>
  <si>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</si>
  <si>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</si>
  <si>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</si>
  <si>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</si>
  <si>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</si>
  <si>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</si>
  <si>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</si>
  <si>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</si>
  <si>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</si>
  <si>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</si>
  <si>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</si>
  <si>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</si>
  <si>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</si>
  <si>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</si>
  <si>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</si>
  <si>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</si>
  <si>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</si>
  <si>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</si>
  <si>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</si>
  <si>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</si>
  <si>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</si>
  <si>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</si>
  <si>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</si>
  <si>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</si>
  <si>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</si>
  <si>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</si>
  <si>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</si>
  <si>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</si>
  <si>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</si>
  <si>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</si>
  <si>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</si>
  <si>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</si>
  <si>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</si>
  <si>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</si>
  <si>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</si>
  <si>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</si>
  <si>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</si>
  <si>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</si>
  <si>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</si>
  <si>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</si>
  <si>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</si>
  <si>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</si>
  <si>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</si>
  <si>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</si>
  <si>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</si>
  <si>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</si>
  <si>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</si>
  <si>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</si>
  <si>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</si>
  <si>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</si>
  <si>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</si>
  <si>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</si>
  <si>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</si>
  <si>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</si>
  <si>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</si>
  <si>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</si>
  <si>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</si>
  <si>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</si>
  <si>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</si>
  <si>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</si>
  <si>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</si>
  <si>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</si>
  <si>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</si>
  <si>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</si>
  <si>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</si>
  <si>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</si>
  <si>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</si>
  <si>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</si>
  <si>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</si>
  <si>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</si>
  <si>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</si>
  <si>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</si>
  <si>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</si>
  <si>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</si>
  <si>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</si>
  <si>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</si>
  <si>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</si>
  <si>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</si>
  <si>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</si>
  <si>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</si>
  <si>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</si>
  <si>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</si>
  <si>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</si>
  <si>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</si>
  <si>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</si>
  <si>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</si>
  <si>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</si>
  <si>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</si>
  <si>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</si>
  <si>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</si>
  <si>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</si>
  <si>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</si>
  <si>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</si>
  <si>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</si>
  <si>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</si>
  <si>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</si>
  <si>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</si>
  <si>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</si>
  <si>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</si>
  <si>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</si>
  <si>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</si>
  <si>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</si>
  <si>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</si>
  <si>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</si>
  <si>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</si>
  <si>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</si>
  <si>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</si>
  <si>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</si>
  <si>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</si>
  <si>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</si>
  <si>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</si>
  <si>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</si>
  <si>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</si>
  <si>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</si>
  <si>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</si>
  <si>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</si>
  <si>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</si>
  <si>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</si>
  <si>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</si>
  <si>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</si>
  <si>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</si>
  <si>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</si>
  <si>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</si>
  <si>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</si>
  <si>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</si>
  <si>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</si>
  <si>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</si>
  <si>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</si>
  <si>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</si>
  <si>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</si>
  <si>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</si>
  <si>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</si>
  <si>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</si>
  <si>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</si>
  <si>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</si>
  <si>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</si>
  <si>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</si>
  <si>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</si>
  <si>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</si>
  <si>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</si>
  <si>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</si>
  <si>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</si>
  <si>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</si>
  <si>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</si>
  <si>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</si>
  <si>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</si>
  <si>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</si>
  <si>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</si>
  <si>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</si>
  <si>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</si>
  <si>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</si>
  <si>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</si>
  <si>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</si>
  <si>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</si>
  <si>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</si>
  <si>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</si>
  <si>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</si>
  <si>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</si>
  <si>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</si>
  <si>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</si>
  <si>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</si>
  <si>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</si>
  <si>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</si>
  <si>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</si>
  <si>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</si>
  <si>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</si>
  <si>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</si>
  <si>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</si>
  <si>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</si>
  <si>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</si>
  <si>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</si>
  <si>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</si>
  <si>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</si>
  <si>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</si>
  <si>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</si>
  <si>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</si>
  <si>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</si>
  <si>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</si>
  <si>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</si>
  <si>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</si>
  <si>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</si>
  <si>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</si>
  <si>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</si>
  <si>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</si>
  <si>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</si>
  <si>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</si>
  <si>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</si>
  <si>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</si>
  <si>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</si>
  <si>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</si>
  <si>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</si>
  <si>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</si>
  <si>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</si>
  <si>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</si>
  <si>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</si>
  <si>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</si>
  <si>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</si>
  <si>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</si>
  <si>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</si>
  <si>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</si>
  <si>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</si>
  <si>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</si>
  <si>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</si>
  <si>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</si>
  <si>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</si>
  <si>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</si>
  <si>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</si>
  <si>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</si>
  <si>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</si>
  <si>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</si>
  <si>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</si>
  <si>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</si>
  <si>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</si>
  <si>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</si>
  <si>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</si>
  <si>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</si>
  <si>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</si>
  <si>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</si>
  <si>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</si>
  <si>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</si>
  <si>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</si>
  <si>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</si>
  <si>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</si>
  <si>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</si>
  <si>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</si>
  <si>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</si>
  <si>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</si>
  <si>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</si>
  <si>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</si>
  <si>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</si>
  <si>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</si>
  <si>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</si>
  <si>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</si>
  <si>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</si>
  <si>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</si>
  <si>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</si>
  <si>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</si>
  <si>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</si>
  <si>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</si>
  <si>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</si>
  <si>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</si>
  <si>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</si>
  <si>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</si>
  <si>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</si>
  <si>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</si>
  <si>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</si>
  <si>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</si>
  <si>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</si>
  <si>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</si>
  <si>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</si>
  <si>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</si>
  <si>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</si>
  <si>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</si>
  <si>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</si>
  <si>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</si>
  <si>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</si>
  <si>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</si>
  <si>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</si>
  <si>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</si>
  <si>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</si>
  <si>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</si>
  <si>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</si>
  <si>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</si>
  <si>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</si>
  <si>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</si>
  <si>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</si>
  <si>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</si>
  <si>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</si>
  <si>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</si>
  <si>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</si>
  <si>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</si>
  <si>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</si>
  <si>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</si>
  <si>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</si>
  <si>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</si>
  <si>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</si>
  <si>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</si>
  <si>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</si>
  <si>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</si>
  <si>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</si>
  <si>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</si>
  <si>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</si>
  <si>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</si>
  <si>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</si>
  <si>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</si>
  <si>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</si>
  <si>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</si>
  <si>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</si>
  <si>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</si>
  <si>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</si>
  <si>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</si>
  <si>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</si>
  <si>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</si>
  <si>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</si>
  <si>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</si>
  <si>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</si>
  <si>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</si>
  <si>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</si>
  <si>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</si>
  <si>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</si>
  <si>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</si>
  <si>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</si>
  <si>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</si>
  <si>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</si>
  <si>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</si>
  <si>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</si>
  <si>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</si>
  <si>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</si>
  <si>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</si>
  <si>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</si>
  <si>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</si>
  <si>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</si>
  <si>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</si>
  <si>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</si>
  <si>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</si>
  <si>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</si>
  <si>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</si>
  <si>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</si>
  <si>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</si>
  <si>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</si>
  <si>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</si>
  <si>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</si>
  <si>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</si>
  <si>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</si>
  <si>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</si>
  <si>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</si>
  <si>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</si>
  <si>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</si>
  <si>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</si>
  <si>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</si>
  <si>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</si>
  <si>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</si>
  <si>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</si>
  <si>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</si>
  <si>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</si>
  <si>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</si>
  <si>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</si>
  <si>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</si>
  <si>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</si>
  <si>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</si>
  <si>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</si>
  <si>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</si>
  <si>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</si>
  <si>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</si>
  <si>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</si>
  <si>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</si>
  <si>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</si>
  <si>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</si>
  <si>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</si>
  <si>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</si>
  <si>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</si>
  <si>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</si>
  <si>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</si>
  <si>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</si>
  <si>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</si>
  <si>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</si>
  <si>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</si>
  <si>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</si>
  <si>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</si>
  <si>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</si>
  <si>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</si>
  <si>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</si>
  <si>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</si>
  <si>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</si>
  <si>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</si>
  <si>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</si>
  <si>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</si>
  <si>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</si>
  <si>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</si>
  <si>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</si>
  <si>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</si>
  <si>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</si>
  <si>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</si>
  <si>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</si>
  <si>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</si>
  <si>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</si>
  <si>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</si>
  <si>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</si>
  <si>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</si>
  <si>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</si>
  <si>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</si>
  <si>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</si>
  <si>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</si>
  <si>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</si>
  <si>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</si>
  <si>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</si>
  <si>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</si>
  <si>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</si>
  <si>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</si>
  <si>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</si>
  <si>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</si>
  <si>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</si>
  <si>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</si>
  <si>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</si>
  <si>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</si>
  <si>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</si>
  <si>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</si>
  <si>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</si>
  <si>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</si>
  <si>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</si>
  <si>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</si>
  <si>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</si>
  <si>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</si>
  <si>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</si>
  <si>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</si>
  <si>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</si>
  <si>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</si>
  <si>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</si>
  <si>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</si>
  <si>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</si>
  <si>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</si>
  <si>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</si>
  <si>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</si>
  <si>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</si>
  <si>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</si>
  <si>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</si>
  <si>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</si>
  <si>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</si>
  <si>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</si>
  <si>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</si>
  <si>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</si>
  <si>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</si>
  <si>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</si>
  <si>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</si>
  <si>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</si>
  <si>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</si>
  <si>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</si>
  <si>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</si>
  <si>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</si>
  <si>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</si>
  <si>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</si>
  <si>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</si>
  <si>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</si>
  <si>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</si>
  <si>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</si>
  <si>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</si>
  <si>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</si>
  <si>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</si>
  <si>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</si>
  <si>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</si>
  <si>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</si>
  <si>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</si>
  <si>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</si>
  <si>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</si>
  <si>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</si>
  <si>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</si>
  <si>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</si>
  <si>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</si>
  <si>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</si>
  <si>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</si>
  <si>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</si>
  <si>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</si>
  <si>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</si>
  <si>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</si>
  <si>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</si>
  <si>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</si>
  <si>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</si>
  <si>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</si>
  <si>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</si>
  <si>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</si>
  <si>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</si>
  <si>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</si>
  <si>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</si>
  <si>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</si>
  <si>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</si>
  <si>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</si>
  <si>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</si>
  <si>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</si>
  <si>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</si>
  <si>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</si>
  <si>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</si>
  <si>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</si>
  <si>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</si>
  <si>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</si>
  <si>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</si>
  <si>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</si>
  <si>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</si>
  <si>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</si>
  <si>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</si>
  <si>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</si>
  <si>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</si>
  <si>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</si>
  <si>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</si>
  <si>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</si>
  <si>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</si>
  <si>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</si>
  <si>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</si>
  <si>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</si>
  <si>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</si>
  <si>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</si>
  <si>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</si>
  <si>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</si>
  <si>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</si>
  <si>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</si>
  <si>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</si>
  <si>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</si>
  <si>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</si>
  <si>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</si>
  <si>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</si>
  <si>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</si>
  <si>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</si>
  <si>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</si>
  <si>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</si>
  <si>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</si>
  <si>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</si>
  <si>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</si>
  <si>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</si>
  <si>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</si>
  <si>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</si>
  <si>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</si>
  <si>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</si>
  <si>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</si>
  <si>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</si>
  <si>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</si>
  <si>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</si>
  <si>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</si>
  <si>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</si>
  <si>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</si>
  <si>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</si>
  <si>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</si>
  <si>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</si>
  <si>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</si>
  <si>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</si>
  <si>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</si>
  <si>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</si>
  <si>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</si>
  <si>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</si>
  <si>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</si>
  <si>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</si>
  <si>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</si>
  <si>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</si>
  <si>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</si>
  <si>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</si>
  <si>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</si>
  <si>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</si>
  <si>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</si>
  <si>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</si>
  <si>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</si>
  <si>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</si>
  <si>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</si>
  <si>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</si>
  <si>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</si>
  <si>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</si>
  <si>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</si>
  <si>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</si>
  <si>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</si>
  <si>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</si>
  <si>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</si>
  <si>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</si>
  <si>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</si>
  <si>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</si>
  <si>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</si>
  <si>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</si>
  <si>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</si>
  <si>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</si>
  <si>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</si>
  <si>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</si>
  <si>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</si>
  <si>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</si>
  <si>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</si>
  <si>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</si>
  <si>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</si>
  <si>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</si>
  <si>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</si>
  <si>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</si>
  <si>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</si>
  <si>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</si>
  <si>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</si>
  <si>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</si>
  <si>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</si>
  <si>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</si>
  <si>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</si>
  <si>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</si>
  <si>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</si>
  <si>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</si>
  <si>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</si>
  <si>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</si>
  <si>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</si>
  <si>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</si>
  <si>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</si>
  <si>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</si>
  <si>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</si>
  <si>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</si>
  <si>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</si>
  <si>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</si>
  <si>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</si>
  <si>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</si>
  <si>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</si>
  <si>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</si>
  <si>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</si>
  <si>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</si>
  <si>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</si>
  <si>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</si>
  <si>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</si>
  <si>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</si>
  <si>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</si>
  <si>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</si>
  <si>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</si>
  <si>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</si>
  <si>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</si>
  <si>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</si>
  <si>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</si>
  <si>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</si>
  <si>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</si>
  <si>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</si>
  <si>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</si>
  <si>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</si>
  <si>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</si>
  <si>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</si>
  <si>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</si>
  <si>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</si>
  <si>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</si>
  <si>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</si>
  <si>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</si>
  <si>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</si>
  <si>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</si>
  <si>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</si>
  <si>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</si>
  <si>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</si>
  <si>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</si>
  <si>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</si>
  <si>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</si>
  <si>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</si>
  <si>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</si>
  <si>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</si>
  <si>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</si>
  <si>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</si>
  <si>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</si>
  <si>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</si>
  <si>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</si>
  <si>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</si>
  <si>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</si>
  <si>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</si>
  <si>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</si>
  <si>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</si>
  <si>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</si>
  <si>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</si>
  <si>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</si>
  <si>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</si>
  <si>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</si>
  <si>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</si>
  <si>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</si>
  <si>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</si>
  <si>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</si>
  <si>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</si>
  <si>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</si>
  <si>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</si>
  <si>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</si>
  <si>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</si>
  <si>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</si>
  <si>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</si>
  <si>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</si>
  <si>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</si>
  <si>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</si>
  <si>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</si>
  <si>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</si>
  <si>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</si>
  <si>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</si>
  <si>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</si>
  <si>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</si>
  <si>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</si>
  <si>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</si>
  <si>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</si>
  <si>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</si>
  <si>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</si>
  <si>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</si>
  <si>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</si>
  <si>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</si>
  <si>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</si>
  <si>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</si>
  <si>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</si>
  <si>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</si>
  <si>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</si>
  <si>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</si>
  <si>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</si>
  <si>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</si>
  <si>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</si>
  <si>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</si>
  <si>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</si>
  <si>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</si>
  <si>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</si>
  <si>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</si>
  <si>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</si>
  <si>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</si>
  <si>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</si>
  <si>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</si>
  <si>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</si>
  <si>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</si>
  <si>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</si>
  <si>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</si>
  <si>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</si>
  <si>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</si>
  <si>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</si>
  <si>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</si>
  <si>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</si>
  <si>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</si>
  <si>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</si>
  <si>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</si>
  <si>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</si>
  <si>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</si>
  <si>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</si>
  <si>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</si>
  <si>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</si>
  <si>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</si>
  <si>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</si>
  <si>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</si>
  <si>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</si>
  <si>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</si>
  <si>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</si>
  <si>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</si>
  <si>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</si>
  <si>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</si>
  <si>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</si>
  <si>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</si>
  <si>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</si>
  <si>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</si>
  <si>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</si>
  <si>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</si>
  <si>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</si>
  <si>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</si>
  <si>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</si>
  <si>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</si>
  <si>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</si>
  <si>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</si>
  <si>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</si>
  <si>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</si>
  <si>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</si>
  <si>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</si>
  <si>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</si>
  <si>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</si>
  <si>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</si>
  <si>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</si>
  <si>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</si>
  <si>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</si>
  <si>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</si>
  <si>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</si>
  <si>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</si>
  <si>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</si>
  <si>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</si>
  <si>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</si>
  <si>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</si>
  <si>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</si>
  <si>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</si>
  <si>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</si>
  <si>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</si>
  <si>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</si>
  <si>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</si>
  <si>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</si>
  <si>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</si>
  <si>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</si>
  <si>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</si>
  <si>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</si>
  <si>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</si>
  <si>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</si>
  <si>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</si>
  <si>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</si>
  <si>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</si>
  <si>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</si>
  <si>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</si>
  <si>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</si>
  <si>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</si>
  <si>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</si>
  <si>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</si>
  <si>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</si>
  <si>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</si>
  <si>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</si>
  <si>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</si>
  <si>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</si>
  <si>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</si>
  <si>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</si>
  <si>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</si>
  <si>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</si>
  <si>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</si>
  <si>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</si>
  <si>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</si>
  <si>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</si>
  <si>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</si>
  <si>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</si>
  <si>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</si>
  <si>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</si>
  <si>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</si>
  <si>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</si>
  <si>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</si>
  <si>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</si>
  <si>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</si>
  <si>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</si>
  <si>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</si>
  <si>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</si>
  <si>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</si>
  <si>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</si>
  <si>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</si>
  <si>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</si>
  <si>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</si>
  <si>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</si>
  <si>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</si>
  <si>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</si>
  <si>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</si>
  <si>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</si>
  <si>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</si>
  <si>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</si>
  <si>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</si>
  <si>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</si>
  <si>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</si>
  <si>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</si>
  <si>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</si>
  <si>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</si>
  <si>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</si>
  <si>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</si>
  <si>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</si>
  <si>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</si>
  <si>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</si>
  <si>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</si>
  <si>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</si>
  <si>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</si>
  <si>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</si>
  <si>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</si>
  <si>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</si>
  <si>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</si>
  <si>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</si>
  <si>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</si>
  <si>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</si>
  <si>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</si>
  <si>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</si>
  <si>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</si>
  <si>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</si>
  <si>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</si>
  <si>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</si>
  <si>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</si>
  <si>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</si>
  <si>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</si>
  <si>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</si>
  <si>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</si>
  <si>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</si>
  <si>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</si>
  <si>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</si>
  <si>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</si>
  <si>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</si>
  <si>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</si>
  <si>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</si>
  <si>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</si>
  <si>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</si>
  <si>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</si>
  <si>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</si>
  <si>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</si>
  <si>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</si>
  <si>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</si>
  <si>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</si>
  <si>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</si>
  <si>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</si>
  <si>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</si>
  <si>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</si>
  <si>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</si>
  <si>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</si>
  <si>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</si>
  <si>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</si>
  <si>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</si>
  <si>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</si>
  <si>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</si>
  <si>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</si>
  <si>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</si>
  <si>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</si>
  <si>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</si>
  <si>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</si>
  <si>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</si>
  <si>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</si>
  <si>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</si>
  <si>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</si>
  <si>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</si>
  <si>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</si>
  <si>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</si>
  <si>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</si>
  <si>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</si>
  <si>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</si>
  <si>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</si>
  <si>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</si>
  <si>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</si>
  <si>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</si>
  <si>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</si>
  <si>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</si>
  <si>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</si>
  <si>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</si>
  <si>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</si>
  <si>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</si>
  <si>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</si>
  <si>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</si>
  <si>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</si>
  <si>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</si>
  <si>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</si>
  <si>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</si>
  <si>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</si>
  <si>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</si>
  <si>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</si>
  <si>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</si>
  <si>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</si>
  <si>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</si>
  <si>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</si>
  <si>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</si>
  <si>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</si>
  <si>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</si>
  <si>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</si>
  <si>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</si>
  <si>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</si>
  <si>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</si>
  <si>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</si>
  <si>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</si>
  <si>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</si>
  <si>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</si>
  <si>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</si>
  <si>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</si>
  <si>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</si>
  <si>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</si>
  <si>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</si>
  <si>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</si>
  <si>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</si>
  <si>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</si>
  <si>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</si>
  <si>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</si>
  <si>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</si>
  <si>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</si>
  <si>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</si>
  <si>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</si>
  <si>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</si>
  <si>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</si>
  <si>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</si>
  <si>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</si>
  <si>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</si>
  <si>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</si>
  <si>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</si>
  <si>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</si>
  <si>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</si>
  <si>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</si>
  <si>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</si>
  <si>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</si>
  <si>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</si>
  <si>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</si>
  <si>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</si>
  <si>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</si>
  <si>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</si>
  <si>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</si>
  <si>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</si>
  <si>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</si>
  <si>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</si>
  <si>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</si>
  <si>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</si>
  <si>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</si>
  <si>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</si>
  <si>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</si>
  <si>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</si>
  <si>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</si>
  <si>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</si>
  <si>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</si>
  <si>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</si>
  <si>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</si>
  <si>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</si>
  <si>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</si>
  <si>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</si>
  <si>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</si>
  <si>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</si>
  <si>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</si>
  <si>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</si>
  <si>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</si>
  <si>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</si>
  <si>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</si>
  <si>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</si>
  <si>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</si>
  <si>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</si>
  <si>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</si>
  <si>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</si>
  <si>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</si>
  <si>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</si>
  <si>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</si>
  <si>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</si>
  <si>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</si>
  <si>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</si>
  <si>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</si>
  <si>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</si>
  <si>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</si>
  <si>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</si>
  <si>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</si>
  <si>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</si>
  <si>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</si>
  <si>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</si>
  <si>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</si>
  <si>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</si>
  <si>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</si>
  <si>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</si>
  <si>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</si>
  <si>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</si>
  <si>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</si>
  <si>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</si>
  <si>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</si>
  <si>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</si>
  <si>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</si>
  <si>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</si>
  <si>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</si>
  <si>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</si>
  <si>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</si>
  <si>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</si>
  <si>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</si>
  <si>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</si>
  <si>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</si>
  <si>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</si>
  <si>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</si>
  <si>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</si>
  <si>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</si>
  <si>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</si>
  <si>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</si>
  <si>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</si>
  <si>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</si>
  <si>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</si>
  <si>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</si>
  <si>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</si>
  <si>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</si>
  <si>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</si>
  <si>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</si>
  <si>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</si>
  <si>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</si>
  <si>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</si>
  <si>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</si>
  <si>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</si>
  <si>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</si>
  <si>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</si>
  <si>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</si>
  <si>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</si>
  <si>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</si>
  <si>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</si>
  <si>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</si>
  <si>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</si>
  <si>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</si>
  <si>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</si>
  <si>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</si>
  <si>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</si>
  <si>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</si>
  <si>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</si>
  <si>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</si>
  <si>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</si>
  <si>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</si>
  <si>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</si>
  <si>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</si>
  <si>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</si>
  <si>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</si>
  <si>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</si>
  <si>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</si>
  <si>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</si>
  <si>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</si>
  <si>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</si>
  <si>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</si>
  <si>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</si>
  <si>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</si>
  <si>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</si>
  <si>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</si>
  <si>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</si>
  <si>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</si>
  <si>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</si>
  <si>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</si>
  <si>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</si>
  <si>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</si>
  <si>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</si>
  <si>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</si>
  <si>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</si>
  <si>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</si>
  <si>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</si>
  <si>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</si>
  <si>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</si>
  <si>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</si>
  <si>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</si>
  <si>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</si>
  <si>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</si>
  <si>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</si>
  <si>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</si>
  <si>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</si>
  <si>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</si>
  <si>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</si>
  <si>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</si>
  <si>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</si>
  <si>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</si>
  <si>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</si>
  <si>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</si>
  <si>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</si>
  <si>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</si>
  <si>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</si>
  <si>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</si>
  <si>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</si>
  <si>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</si>
  <si>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</si>
  <si>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</si>
  <si>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</si>
  <si>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</si>
  <si>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</si>
  <si>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</si>
  <si>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</si>
  <si>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</si>
  <si>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</si>
  <si>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</si>
  <si>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</si>
  <si>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</si>
  <si>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</si>
  <si>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</si>
  <si>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</si>
  <si>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</si>
  <si>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</si>
  <si>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</si>
  <si>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</si>
  <si>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</si>
  <si>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</si>
  <si>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</si>
  <si>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</si>
  <si>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</si>
  <si>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</si>
  <si>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</si>
  <si>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</si>
  <si>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</si>
  <si>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</si>
  <si>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</si>
  <si>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</si>
  <si>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</si>
  <si>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</si>
  <si>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</si>
  <si>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</si>
  <si>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</si>
  <si>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</si>
  <si>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</si>
  <si>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</si>
  <si>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</si>
  <si>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</si>
  <si>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</si>
  <si>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</si>
  <si>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</si>
  <si>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</si>
  <si>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</si>
  <si>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</si>
  <si>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</si>
  <si>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</si>
  <si>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</si>
  <si>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</si>
  <si>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</si>
  <si>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</si>
  <si>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</si>
  <si>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</si>
  <si>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</si>
  <si>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</si>
  <si>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</si>
  <si>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</si>
  <si>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</si>
  <si>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</si>
  <si>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</si>
  <si>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</si>
  <si>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</si>
  <si>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</si>
  <si>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</si>
  <si>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</si>
  <si>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</si>
  <si>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</si>
  <si>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</si>
  <si>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</si>
  <si>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</si>
  <si>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</si>
  <si>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</si>
  <si>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</si>
  <si>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</si>
  <si>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</si>
  <si>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</si>
  <si>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</si>
  <si>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</si>
  <si>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</si>
  <si>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</si>
  <si>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</si>
  <si>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</si>
  <si>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</si>
  <si>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</si>
  <si>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</si>
  <si>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</si>
  <si>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</si>
  <si>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</si>
  <si>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</si>
  <si>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</si>
  <si>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</si>
  <si>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</si>
  <si>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</si>
  <si>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</si>
  <si>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</si>
  <si>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</si>
  <si>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</si>
  <si>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</si>
  <si>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</si>
  <si>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</si>
  <si>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</si>
  <si>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</si>
  <si>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</si>
  <si>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</si>
  <si>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</si>
  <si>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</si>
  <si>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</si>
  <si>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</si>
  <si>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</si>
  <si>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</si>
  <si>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</si>
  <si>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</si>
  <si>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</si>
  <si>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</si>
  <si>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</si>
  <si>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</si>
  <si>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</si>
  <si>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</si>
  <si>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</si>
  <si>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</si>
  <si>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</si>
  <si>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</si>
  <si>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</si>
  <si>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</si>
  <si>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</si>
  <si>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</si>
  <si>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</si>
  <si>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</si>
  <si>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</si>
  <si>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</si>
  <si>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</si>
  <si>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</si>
  <si>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</si>
  <si>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</si>
  <si>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</si>
  <si>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</si>
  <si>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</si>
  <si>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</si>
  <si>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</si>
  <si>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</si>
  <si>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</si>
  <si>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</si>
  <si>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</si>
  <si>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</si>
  <si>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</si>
  <si>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</si>
  <si>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</si>
  <si>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</si>
  <si>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</si>
  <si>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</si>
  <si>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</si>
  <si>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</si>
  <si>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</si>
  <si>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</si>
  <si>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</si>
  <si>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</si>
  <si>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</si>
  <si>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</si>
  <si>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</si>
  <si>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</si>
  <si>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</si>
  <si>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</si>
  <si>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</si>
  <si>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</si>
  <si>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</si>
  <si>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</si>
  <si>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</si>
  <si>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</si>
  <si>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</si>
  <si>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</si>
  <si>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</si>
  <si>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</si>
  <si>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</si>
  <si>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</si>
  <si>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</si>
  <si>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</si>
  <si>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</si>
  <si>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</si>
  <si>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</si>
  <si>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</si>
  <si>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</si>
  <si>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</si>
  <si>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</si>
  <si>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</si>
  <si>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</si>
  <si>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</si>
  <si>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</si>
  <si>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</si>
  <si>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</si>
  <si>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</si>
  <si>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</si>
  <si>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</si>
  <si>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</si>
  <si>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</si>
  <si>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</si>
  <si>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</si>
  <si>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</si>
  <si>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</si>
  <si>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</si>
  <si>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</si>
  <si>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</si>
  <si>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</si>
  <si>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</si>
  <si>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</si>
  <si>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</si>
  <si>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</si>
  <si>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</si>
  <si>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</si>
  <si>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</si>
  <si>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</si>
  <si>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</si>
  <si>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</si>
  <si>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</si>
  <si>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</si>
  <si>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</si>
  <si>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</si>
  <si>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</si>
  <si>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</si>
  <si>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</si>
  <si>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</si>
  <si>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</si>
  <si>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</si>
  <si>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</si>
  <si>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</si>
  <si>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</si>
  <si>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</si>
  <si>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</si>
  <si>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</si>
  <si>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</si>
  <si>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</si>
  <si>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</si>
  <si>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</si>
  <si>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</si>
  <si>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</si>
  <si>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</si>
  <si>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</si>
  <si>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</si>
  <si>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</si>
  <si>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</si>
  <si>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</si>
  <si>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</si>
  <si>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</si>
  <si>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</si>
  <si>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</si>
  <si>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</si>
  <si>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</si>
  <si>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</si>
  <si>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</si>
  <si>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</si>
  <si>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</si>
  <si>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</si>
  <si>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</si>
  <si>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</si>
  <si>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</si>
  <si>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</si>
  <si>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</si>
  <si>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</si>
  <si>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</si>
  <si>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</si>
  <si>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</si>
  <si>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</si>
  <si>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</si>
  <si>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</si>
  <si>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</si>
  <si>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</si>
  <si>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</si>
  <si>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</si>
  <si>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</si>
  <si>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</si>
  <si>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</si>
  <si>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</si>
  <si>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</si>
  <si>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</si>
  <si>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</si>
  <si>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</si>
  <si>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</si>
  <si>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</si>
  <si>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</si>
  <si>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</si>
  <si>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</si>
  <si>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</si>
  <si>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</si>
  <si>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</si>
  <si>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</si>
  <si>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</si>
  <si>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</si>
  <si>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</si>
  <si>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</si>
  <si>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</si>
  <si>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</si>
  <si>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</si>
  <si>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</si>
  <si>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</si>
  <si>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</si>
  <si>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</si>
  <si>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</si>
  <si>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</si>
  <si>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</si>
  <si>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</si>
  <si>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</si>
  <si>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</si>
  <si>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</si>
  <si>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</si>
  <si>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</si>
  <si>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</si>
  <si>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</si>
  <si>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</si>
  <si>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</si>
  <si>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</si>
  <si>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</si>
  <si>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</si>
  <si>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</si>
  <si>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</si>
  <si>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</si>
  <si>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</si>
  <si>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</si>
  <si>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</si>
  <si>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</si>
  <si>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</si>
  <si>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</si>
  <si>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</si>
  <si>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</si>
  <si>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</si>
  <si>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</si>
  <si>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</si>
  <si>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</si>
  <si>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</si>
  <si>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</si>
  <si>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</si>
  <si>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</si>
  <si>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</si>
  <si>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</si>
  <si>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</si>
  <si>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</si>
  <si>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</si>
  <si>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</si>
  <si>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</si>
  <si>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</si>
  <si>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</si>
  <si>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</si>
  <si>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</si>
  <si>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</si>
  <si>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</si>
  <si>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</si>
  <si>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</si>
  <si>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</si>
  <si>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</si>
  <si>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</si>
  <si>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</si>
  <si>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</si>
  <si>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</si>
  <si>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</si>
  <si>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</si>
  <si>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</si>
  <si>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</si>
  <si>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</si>
  <si>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</si>
  <si>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</si>
  <si>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</si>
  <si>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</si>
  <si>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</si>
  <si>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</si>
  <si>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</si>
  <si>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</si>
  <si>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</si>
  <si>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</si>
  <si>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</si>
  <si>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</si>
  <si>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</si>
  <si>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</si>
  <si>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</si>
  <si>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</si>
  <si>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</si>
  <si>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</si>
  <si>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</si>
  <si>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</si>
  <si>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</si>
  <si>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</si>
  <si>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</si>
  <si>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</si>
  <si>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</si>
  <si>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</si>
  <si>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</si>
  <si>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</si>
  <si>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</si>
  <si>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</si>
  <si>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</si>
  <si>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</si>
  <si>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</si>
  <si>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</si>
  <si>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</si>
  <si>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</si>
  <si>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</si>
  <si>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</si>
  <si>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</si>
  <si>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</si>
  <si>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</si>
  <si>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</si>
  <si>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</si>
  <si>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</si>
  <si>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</si>
  <si>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</si>
  <si>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</si>
  <si>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</si>
  <si>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</si>
  <si>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</si>
  <si>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</si>
  <si>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</si>
  <si>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</si>
  <si>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</si>
  <si>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</si>
  <si>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</si>
  <si>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</si>
  <si>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</si>
  <si>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</si>
  <si>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</si>
  <si>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</si>
  <si>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</si>
  <si>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</si>
  <si>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</si>
  <si>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</si>
  <si>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</si>
  <si>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</si>
  <si>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</si>
  <si>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</si>
  <si>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</si>
  <si>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</si>
  <si>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</si>
  <si>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</si>
  <si>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</si>
  <si>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</si>
  <si>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</si>
  <si>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</si>
  <si>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</si>
  <si>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</si>
  <si>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</si>
  <si>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</si>
  <si>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</si>
  <si>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</si>
  <si>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</si>
  <si>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</si>
  <si>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</si>
  <si>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</si>
  <si>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</si>
  <si>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</si>
  <si>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</si>
  <si>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</si>
  <si>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</si>
  <si>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</si>
  <si>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</si>
  <si>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</si>
  <si>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</si>
  <si>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</si>
  <si>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</si>
  <si>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</si>
  <si>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</si>
  <si>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</si>
  <si>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</si>
  <si>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</si>
  <si>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</si>
  <si>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</si>
  <si>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</si>
  <si>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</si>
  <si>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</si>
  <si>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</si>
  <si>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</si>
  <si>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</si>
  <si>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</si>
  <si>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</si>
  <si>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</si>
  <si>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</si>
  <si>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</si>
  <si>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</si>
  <si>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</si>
  <si>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</si>
  <si>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</si>
  <si>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</si>
  <si>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</si>
  <si>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</si>
  <si>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</si>
  <si>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</si>
  <si>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</si>
  <si>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</si>
  <si>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</si>
  <si>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</si>
  <si>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</si>
  <si>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</si>
  <si>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</si>
  <si>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</si>
  <si>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</si>
  <si>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</si>
  <si>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</si>
  <si>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</si>
  <si>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</si>
  <si>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</si>
  <si>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</si>
  <si>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</si>
  <si>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</si>
  <si>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</si>
  <si>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</si>
  <si>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</si>
  <si>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</si>
  <si>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</si>
  <si>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</si>
  <si>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</si>
  <si>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</si>
  <si>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</si>
  <si>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</si>
  <si>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</si>
  <si>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</si>
  <si>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</si>
  <si>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</si>
  <si>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</si>
  <si>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</si>
  <si>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</si>
  <si>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</si>
  <si>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</si>
  <si>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</si>
  <si>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</si>
  <si>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</si>
  <si>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</si>
  <si>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</si>
  <si>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</si>
  <si>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</si>
  <si>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</si>
  <si>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</si>
  <si>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</si>
  <si>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</si>
  <si>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</si>
  <si>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</si>
  <si>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</si>
  <si>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</si>
  <si>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</si>
  <si>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</si>
  <si>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</si>
  <si>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</si>
  <si>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</si>
  <si>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</si>
  <si>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</si>
  <si>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</si>
  <si>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</si>
  <si>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</si>
  <si>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</si>
  <si>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</si>
  <si>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</si>
  <si>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</si>
  <si>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</si>
  <si>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</si>
  <si>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</si>
  <si>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</si>
  <si>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</si>
  <si>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</si>
  <si>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</si>
  <si>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</si>
  <si>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</si>
  <si>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</si>
  <si>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</si>
  <si>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</si>
  <si>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</si>
  <si>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</si>
  <si>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</si>
  <si>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</si>
  <si>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</si>
  <si>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</si>
  <si>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</si>
  <si>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</si>
  <si>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</si>
  <si>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</si>
  <si>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</si>
  <si>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</si>
  <si>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</si>
  <si>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</si>
  <si>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</si>
  <si>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</si>
  <si>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</si>
  <si>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</si>
  <si>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</si>
  <si>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</si>
  <si>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</si>
  <si>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</si>
  <si>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</si>
  <si>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</si>
  <si>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</si>
  <si>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</si>
  <si>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</si>
  <si>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</si>
  <si>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</si>
  <si>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</si>
  <si>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</si>
  <si>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</si>
  <si>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</si>
  <si>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</si>
  <si>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</si>
  <si>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</si>
  <si>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</si>
  <si>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</si>
  <si>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</si>
  <si>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</si>
  <si>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</si>
  <si>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</si>
  <si>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</si>
  <si>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</si>
  <si>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</si>
  <si>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</si>
  <si>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</si>
  <si>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</si>
  <si>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</si>
  <si>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</si>
  <si>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</si>
  <si>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</si>
  <si>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</si>
  <si>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</si>
  <si>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</si>
  <si>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</si>
  <si>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</si>
  <si>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</si>
  <si>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</si>
  <si>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</si>
  <si>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</si>
  <si>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</si>
  <si>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</si>
  <si>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</si>
  <si>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</si>
  <si>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</si>
  <si>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</si>
  <si>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</si>
  <si>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</si>
  <si>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</si>
  <si>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</si>
  <si>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</si>
  <si>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</si>
  <si>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</si>
  <si>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</si>
  <si>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</si>
  <si>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</si>
  <si>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</si>
  <si>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</si>
  <si>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</si>
  <si>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</si>
  <si>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</si>
  <si>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</si>
  <si>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</si>
  <si>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</si>
  <si>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</si>
  <si>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</si>
  <si>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</si>
  <si>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</si>
  <si>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</si>
  <si>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</si>
  <si>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</si>
  <si>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</si>
  <si>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</si>
  <si>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</si>
  <si>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</si>
  <si>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</si>
  <si>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</si>
  <si>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</si>
  <si>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</si>
  <si>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</si>
  <si>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</si>
  <si>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</si>
  <si>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</si>
  <si>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</si>
  <si>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</si>
  <si>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</si>
  <si>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</si>
  <si>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</si>
  <si>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</si>
  <si>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</si>
  <si>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</si>
  <si>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</si>
  <si>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</si>
  <si>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</si>
  <si>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</si>
  <si>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</si>
  <si>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</si>
  <si>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</si>
  <si>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</si>
  <si>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</si>
  <si>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</si>
  <si>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</si>
  <si>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</si>
  <si>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</si>
  <si>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</si>
  <si>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</si>
  <si>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</si>
  <si>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</si>
  <si>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</si>
  <si>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</si>
  <si>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</si>
  <si>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</si>
  <si>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</si>
  <si>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</si>
  <si>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</si>
  <si>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</si>
  <si>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</si>
  <si>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</si>
  <si>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</si>
  <si>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</si>
  <si>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</si>
  <si>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</si>
  <si>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</si>
  <si>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</si>
  <si>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</si>
  <si>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</si>
  <si>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</si>
  <si>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</si>
  <si>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</si>
  <si>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</si>
  <si>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</si>
  <si>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</si>
  <si>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</si>
  <si>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</si>
  <si>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</si>
  <si>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</si>
  <si>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</si>
  <si>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</si>
  <si>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</si>
  <si>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</si>
  <si>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</si>
  <si>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</si>
  <si>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</si>
  <si>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</si>
  <si>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</si>
  <si>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</si>
  <si>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</si>
  <si>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</si>
  <si>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</si>
  <si>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</si>
  <si>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</si>
  <si>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</si>
  <si>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</si>
  <si>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</si>
  <si>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</si>
  <si>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</si>
  <si>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</si>
  <si>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</si>
  <si>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</si>
  <si>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</si>
  <si>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</si>
  <si>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</si>
  <si>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</si>
  <si>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</si>
  <si>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</si>
  <si>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</si>
  <si>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</si>
  <si>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</si>
  <si>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</si>
  <si>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</si>
  <si>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</si>
  <si>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</si>
  <si>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</si>
  <si>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</si>
  <si>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</si>
  <si>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</si>
  <si>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</si>
  <si>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</si>
  <si>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</si>
  <si>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</si>
  <si>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</si>
  <si>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</si>
  <si>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</si>
  <si>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</si>
  <si>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</si>
  <si>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</si>
  <si>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</si>
  <si>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</si>
  <si>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</si>
  <si>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</si>
  <si>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</si>
  <si>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</si>
  <si>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</si>
  <si>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</si>
  <si>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</si>
  <si>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</si>
  <si>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</si>
  <si>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</si>
  <si>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</si>
  <si>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</si>
  <si>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</si>
  <si>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</si>
  <si>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</si>
  <si>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</si>
  <si>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</si>
  <si>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</si>
  <si>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</si>
  <si>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</si>
  <si>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</si>
  <si>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</si>
  <si>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</si>
  <si>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</si>
  <si>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</si>
  <si>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</si>
  <si>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</si>
  <si>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</si>
  <si>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</si>
  <si>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</si>
  <si>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</si>
  <si>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</si>
  <si>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</si>
  <si>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</si>
  <si>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</si>
  <si>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</si>
  <si>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</si>
  <si>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</si>
  <si>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</si>
  <si>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</si>
  <si>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</si>
  <si>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</si>
  <si>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</si>
  <si>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</si>
  <si>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</si>
  <si>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</si>
  <si>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</si>
  <si>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</si>
  <si>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</si>
  <si>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</si>
  <si>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</si>
  <si>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</si>
  <si>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</si>
  <si>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</si>
  <si>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</si>
  <si>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</si>
  <si>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</si>
  <si>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</si>
  <si>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</si>
  <si>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</si>
  <si>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</si>
  <si>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</si>
  <si>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</si>
  <si>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</si>
  <si>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</si>
  <si>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</si>
  <si>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</si>
  <si>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</si>
  <si>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</si>
  <si>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</si>
  <si>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</si>
  <si>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</si>
  <si>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</si>
  <si>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</si>
  <si>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</si>
  <si>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</si>
  <si>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</si>
  <si>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</si>
  <si>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</si>
  <si>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</si>
  <si>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</si>
  <si>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</si>
  <si>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</si>
  <si>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</si>
  <si>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</si>
  <si>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</si>
  <si>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</si>
  <si>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</si>
  <si>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</si>
  <si>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</si>
  <si>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</si>
  <si>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</si>
  <si>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</si>
  <si>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</si>
  <si>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</si>
  <si>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</si>
  <si>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</si>
  <si>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</si>
  <si>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</si>
  <si>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</si>
  <si>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</si>
  <si>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</si>
  <si>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</si>
  <si>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</si>
  <si>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</si>
  <si>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</si>
  <si>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</si>
  <si>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</si>
  <si>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</si>
  <si>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</si>
  <si>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</si>
  <si>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</si>
  <si>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</si>
  <si>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</si>
  <si>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</si>
  <si>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</si>
  <si>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</si>
  <si>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</si>
  <si>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</si>
  <si>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</si>
  <si>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</si>
  <si>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</si>
  <si>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</si>
  <si>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</si>
  <si>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</si>
  <si>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</si>
  <si>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</si>
  <si>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</si>
  <si>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</si>
  <si>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</si>
  <si>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</si>
  <si>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</si>
  <si>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</si>
  <si>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</si>
  <si>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</si>
  <si>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</si>
  <si>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</si>
  <si>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</si>
  <si>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</si>
  <si>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</si>
  <si>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</si>
  <si>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</si>
  <si>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</si>
  <si>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</si>
  <si>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</si>
  <si>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</si>
  <si>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</si>
  <si>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</si>
  <si>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</si>
  <si>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</si>
  <si>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</si>
  <si>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</si>
  <si>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</si>
  <si>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</si>
  <si>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</si>
  <si>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</si>
  <si>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</si>
  <si>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</si>
  <si>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</si>
  <si>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</si>
  <si>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</si>
  <si>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</si>
  <si>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</si>
  <si>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</si>
  <si>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</si>
  <si>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</si>
  <si>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</si>
  <si>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</si>
  <si>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</si>
  <si>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</si>
  <si>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</si>
  <si>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</si>
  <si>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</si>
  <si>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</si>
  <si>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</si>
  <si>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</si>
  <si>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</si>
  <si>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</si>
  <si>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</si>
  <si>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</si>
  <si>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</si>
  <si>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</si>
  <si>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</si>
  <si>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</si>
  <si>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</si>
  <si>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</si>
  <si>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</si>
  <si>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</si>
  <si>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</si>
  <si>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</si>
  <si>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</si>
  <si>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</si>
  <si>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</si>
  <si>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</si>
  <si>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</si>
  <si>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</si>
  <si>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</si>
  <si>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</si>
  <si>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</si>
  <si>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</si>
  <si>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</si>
  <si>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</si>
  <si>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</si>
  <si>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</si>
  <si>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</si>
  <si>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</si>
  <si>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</si>
  <si>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</si>
  <si>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</si>
  <si>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</si>
  <si>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</si>
  <si>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</si>
  <si>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</si>
  <si>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</si>
  <si>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</si>
  <si>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</si>
  <si>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</si>
  <si>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</si>
  <si>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</si>
  <si>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</si>
  <si>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</si>
  <si>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</si>
  <si>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</si>
  <si>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</si>
  <si>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</si>
  <si>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</si>
  <si>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</si>
  <si>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</si>
  <si>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</si>
  <si>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</si>
  <si>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</si>
  <si>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</si>
  <si>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</si>
  <si>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</si>
  <si>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</si>
  <si>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</si>
  <si>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</si>
  <si>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</si>
  <si>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</si>
  <si>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</si>
  <si>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</si>
  <si>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</si>
  <si>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</si>
  <si>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</si>
  <si>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</si>
  <si>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</si>
  <si>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</si>
  <si>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</si>
  <si>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</si>
  <si>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</si>
  <si>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</si>
  <si>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</si>
  <si>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</si>
  <si>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</si>
  <si>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</si>
  <si>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</si>
  <si>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</si>
  <si>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</si>
  <si>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</si>
  <si>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</si>
  <si>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</si>
  <si>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</si>
  <si>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</si>
  <si>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</si>
  <si>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</si>
  <si>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</si>
  <si>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</si>
  <si>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</si>
  <si>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</si>
  <si>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</si>
  <si>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</si>
  <si>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</si>
  <si>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</si>
  <si>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</si>
  <si>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</si>
  <si>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</si>
  <si>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</si>
  <si>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</si>
  <si>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</si>
  <si>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</si>
  <si>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</si>
  <si>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</si>
  <si>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</si>
  <si>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</si>
  <si>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</si>
  <si>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</si>
  <si>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</si>
  <si>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</si>
  <si>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</si>
  <si>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</si>
  <si>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</si>
  <si>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</si>
  <si>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</si>
  <si>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</si>
  <si>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</si>
  <si>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</si>
  <si>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</si>
  <si>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</si>
  <si>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</si>
  <si>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</si>
  <si>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</si>
  <si>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</si>
  <si>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</si>
  <si>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</si>
  <si>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</si>
  <si>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</si>
  <si>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</si>
  <si>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</si>
  <si>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</si>
  <si>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</si>
  <si>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</si>
  <si>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</si>
  <si>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</si>
  <si>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</si>
  <si>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</si>
  <si>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</si>
  <si>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</si>
  <si>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</si>
  <si>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</si>
  <si>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</si>
  <si>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</si>
  <si>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</si>
  <si>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</si>
  <si>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</si>
  <si>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</si>
  <si>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</si>
  <si>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</si>
  <si>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</si>
  <si>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</si>
  <si>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</si>
  <si>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</si>
  <si>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</si>
  <si>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</si>
  <si>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</si>
  <si>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</si>
  <si>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</si>
  <si>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</si>
  <si>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</si>
  <si>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</si>
  <si>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</si>
  <si>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</si>
  <si>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</si>
  <si>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</si>
  <si>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</si>
  <si>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</si>
  <si>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</si>
  <si>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</si>
  <si>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</si>
  <si>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</si>
  <si>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</si>
  <si>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</si>
  <si>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</si>
  <si>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</si>
  <si>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</si>
  <si>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</si>
  <si>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</si>
  <si>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</si>
  <si>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</si>
  <si>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</si>
  <si>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</si>
  <si>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</si>
  <si>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</si>
  <si>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</si>
  <si>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</si>
  <si>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</si>
  <si>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</si>
  <si>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</si>
  <si>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</si>
  <si>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</si>
  <si>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</si>
  <si>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</si>
  <si>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</si>
  <si>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</si>
  <si>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</si>
  <si>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</si>
  <si>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</si>
  <si>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</si>
  <si>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</si>
  <si>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</si>
  <si>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</si>
  <si>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</si>
  <si>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</si>
  <si>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</si>
  <si>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</si>
  <si>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</si>
  <si>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</si>
  <si>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</si>
  <si>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</si>
  <si>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</si>
  <si>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</si>
  <si>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</si>
  <si>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</si>
  <si>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</si>
  <si>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</si>
  <si>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</si>
  <si>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</si>
  <si>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</si>
  <si>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</si>
  <si>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</si>
  <si>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</si>
  <si>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</si>
  <si>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</si>
  <si>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</si>
  <si>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</si>
  <si>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</si>
  <si>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</si>
  <si>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</si>
  <si>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</si>
  <si>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</si>
  <si>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</si>
  <si>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</si>
  <si>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</si>
  <si>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</si>
  <si>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</si>
  <si>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</si>
  <si>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</si>
  <si>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</si>
  <si>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</si>
  <si>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</si>
  <si>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</si>
  <si>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</si>
  <si>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</si>
  <si>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</si>
  <si>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</si>
  <si>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</si>
  <si>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</si>
  <si>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</si>
  <si>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</si>
  <si>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</si>
  <si>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</si>
  <si>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</si>
  <si>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</si>
  <si>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</si>
  <si>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</si>
  <si>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</si>
  <si>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</si>
  <si>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</si>
  <si>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</si>
  <si>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</si>
  <si>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</si>
  <si>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</si>
  <si>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</si>
  <si>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</si>
  <si>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</si>
  <si>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</si>
  <si>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</si>
  <si>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</si>
  <si>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</si>
  <si>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</si>
  <si>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</si>
  <si>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</si>
  <si>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</si>
  <si>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</si>
  <si>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</si>
  <si>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</si>
  <si>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</si>
  <si>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</si>
  <si>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</si>
  <si>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</si>
  <si>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</si>
  <si>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</si>
  <si>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</si>
  <si>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</si>
  <si>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</si>
  <si>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</si>
  <si>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</si>
  <si>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</si>
  <si>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</si>
  <si>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</si>
  <si>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</si>
  <si>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</si>
  <si>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</si>
  <si>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</si>
  <si>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</si>
  <si>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</si>
  <si>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</si>
  <si>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</si>
  <si>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</si>
  <si>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</si>
  <si>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</si>
  <si>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</si>
  <si>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</si>
  <si>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</si>
  <si>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</si>
  <si>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</si>
  <si>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</si>
  <si>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</si>
  <si>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</si>
  <si>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</si>
  <si>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</si>
  <si>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</si>
  <si>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</si>
  <si>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</si>
  <si>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</si>
  <si>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</si>
  <si>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</si>
  <si>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</si>
  <si>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</si>
  <si>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</si>
  <si>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</si>
  <si>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</si>
  <si>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</si>
  <si>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</si>
  <si>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</si>
  <si>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</si>
  <si>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</si>
  <si>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</si>
  <si>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</si>
  <si>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</si>
  <si>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</si>
  <si>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</si>
  <si>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</si>
  <si>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</si>
  <si>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</si>
  <si>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</si>
  <si>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</si>
  <si>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</si>
  <si>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</si>
  <si>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</si>
  <si>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</si>
  <si>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</si>
  <si>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</si>
  <si>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</si>
  <si>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</si>
  <si>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</si>
  <si>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</si>
  <si>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</si>
  <si>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</si>
  <si>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</si>
  <si>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</si>
  <si>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</si>
  <si>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</si>
  <si>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</si>
  <si>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</si>
  <si>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</si>
  <si>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</si>
  <si>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</si>
  <si>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</si>
  <si>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</si>
  <si>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</si>
  <si>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</si>
  <si>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</si>
  <si>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</si>
  <si>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</si>
  <si>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</si>
  <si>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</si>
  <si>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</si>
  <si>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</si>
  <si>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</si>
  <si>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</si>
  <si>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</si>
  <si>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</si>
  <si>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</si>
  <si>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</si>
  <si>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</si>
  <si>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</si>
  <si>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</si>
  <si>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</si>
  <si>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</si>
  <si>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</si>
  <si>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</si>
  <si>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</si>
  <si>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</si>
  <si>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</si>
  <si>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</si>
  <si>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</si>
  <si>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</si>
  <si>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</si>
  <si>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</si>
  <si>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</si>
  <si>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</si>
  <si>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</si>
  <si>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</si>
  <si>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</si>
  <si>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</si>
  <si>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</si>
  <si>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</si>
  <si>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</si>
  <si>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</si>
  <si>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</si>
  <si>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</si>
  <si>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</si>
  <si>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</si>
  <si>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</si>
  <si>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</si>
  <si>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</si>
  <si>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</si>
  <si>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</si>
  <si>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</si>
  <si>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</si>
  <si>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</si>
  <si>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</si>
  <si>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</si>
  <si>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</si>
  <si>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</si>
  <si>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</si>
  <si>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</si>
  <si>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</si>
  <si>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</si>
  <si>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</si>
  <si>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</si>
  <si>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</si>
  <si>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</si>
  <si>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</si>
  <si>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</si>
  <si>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</si>
  <si>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</si>
  <si>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</si>
  <si>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</si>
  <si>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</si>
  <si>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</si>
  <si>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</si>
  <si>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</si>
  <si>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</si>
  <si>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</si>
  <si>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</si>
  <si>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</si>
  <si>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</si>
  <si>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</si>
  <si>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</si>
  <si>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</si>
  <si>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</si>
  <si>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</si>
  <si>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</si>
  <si>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</si>
  <si>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</si>
  <si>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</si>
  <si>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</si>
  <si>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</si>
  <si>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</si>
  <si>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</si>
  <si>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</si>
  <si>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</si>
  <si>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</si>
  <si>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</si>
  <si>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</si>
  <si>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</si>
  <si>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</si>
  <si>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</si>
  <si>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</si>
  <si>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</si>
  <si>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</si>
  <si>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</si>
  <si>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</si>
  <si>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</si>
  <si>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</si>
  <si>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</si>
  <si>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</si>
  <si>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</si>
  <si>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</si>
  <si>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</si>
  <si>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</si>
  <si>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</si>
  <si>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</si>
  <si>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</si>
  <si>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</si>
  <si>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</si>
  <si>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</si>
  <si>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</si>
  <si>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</si>
  <si>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</si>
  <si>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</si>
  <si>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</si>
  <si>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</si>
  <si>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</si>
  <si>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</si>
  <si>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</si>
  <si>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</si>
  <si>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</si>
  <si>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</si>
  <si>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</si>
  <si>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</si>
  <si>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</si>
  <si>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</si>
  <si>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</si>
  <si>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</si>
  <si>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</si>
  <si>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</si>
  <si>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</si>
  <si>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</si>
  <si>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</si>
  <si>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</si>
  <si>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</si>
  <si>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</si>
  <si>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</si>
  <si>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</si>
  <si>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</si>
  <si>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</si>
  <si>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</si>
  <si>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</si>
  <si>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</si>
  <si>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</si>
  <si>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</si>
  <si>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</si>
  <si>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</si>
  <si>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</si>
  <si>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</si>
  <si>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</si>
  <si>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</si>
  <si>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</si>
  <si>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</si>
  <si>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</si>
  <si>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</si>
  <si>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</si>
  <si>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</si>
  <si>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</si>
  <si>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</si>
  <si>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</si>
  <si>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</si>
  <si>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</si>
  <si>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</si>
  <si>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</si>
  <si>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</si>
  <si>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</si>
  <si>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</si>
  <si>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</si>
  <si>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</si>
  <si>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</si>
  <si>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</si>
  <si>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</si>
  <si>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</si>
  <si>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</si>
  <si>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</si>
  <si>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</si>
  <si>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</si>
  <si>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</si>
  <si>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</si>
  <si>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</si>
  <si>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</si>
  <si>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</si>
  <si>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</si>
  <si>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</si>
  <si>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</si>
  <si>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</si>
  <si>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</si>
  <si>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</si>
  <si>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</si>
  <si>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</si>
  <si>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</si>
  <si>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</si>
  <si>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</si>
  <si>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</si>
  <si>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</si>
  <si>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</si>
  <si>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</si>
  <si>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</si>
  <si>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</si>
  <si>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</si>
  <si>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</si>
  <si>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</si>
  <si>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</si>
  <si>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</si>
  <si>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</si>
  <si>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</si>
  <si>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</si>
  <si>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</si>
  <si>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</si>
  <si>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</si>
  <si>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</si>
  <si>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</si>
  <si>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</si>
  <si>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</si>
  <si>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</si>
  <si>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</si>
  <si>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</si>
  <si>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</si>
  <si>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</si>
  <si>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</si>
  <si>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</si>
  <si>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</si>
  <si>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</si>
  <si>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</si>
  <si>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</si>
  <si>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</si>
  <si>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</si>
  <si>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</si>
  <si>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</si>
  <si>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</si>
  <si>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</si>
  <si>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</si>
  <si>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</si>
  <si>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</si>
  <si>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</si>
  <si>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</si>
  <si>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</si>
  <si>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</si>
  <si>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</si>
  <si>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</si>
  <si>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</si>
  <si>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</si>
  <si>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</si>
  <si>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</si>
  <si>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</si>
  <si>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</si>
  <si>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</si>
  <si>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</si>
  <si>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</si>
  <si>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</si>
  <si>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</si>
  <si>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</si>
  <si>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</si>
  <si>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</si>
  <si>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</si>
  <si>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</si>
  <si>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</si>
  <si>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</si>
  <si>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</si>
  <si>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</si>
  <si>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</si>
  <si>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</si>
  <si>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</si>
  <si>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</si>
  <si>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</si>
  <si>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</si>
  <si>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</si>
  <si>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</si>
  <si>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</si>
  <si>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</si>
  <si>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</si>
  <si>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</si>
  <si>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</si>
  <si>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</si>
  <si>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</si>
  <si>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</si>
  <si>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</si>
  <si>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</si>
  <si>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</si>
  <si>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</si>
  <si>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</si>
  <si>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</si>
  <si>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</si>
  <si>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</si>
  <si>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</si>
  <si>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</si>
  <si>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</si>
  <si>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</si>
  <si>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</si>
  <si>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</si>
  <si>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</si>
  <si>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</si>
  <si>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</si>
  <si>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</si>
  <si>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</si>
  <si>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</si>
  <si>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</si>
  <si>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</si>
  <si>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</si>
  <si>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</si>
  <si>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</si>
  <si>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</si>
  <si>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</si>
  <si>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</si>
  <si>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</si>
  <si>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</si>
  <si>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</si>
  <si>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</si>
  <si>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</si>
  <si>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</si>
  <si>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</si>
  <si>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</si>
  <si>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</si>
  <si>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</si>
  <si>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</si>
  <si>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</si>
  <si>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</si>
  <si>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</si>
  <si>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</si>
  <si>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</si>
  <si>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</si>
  <si>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</si>
  <si>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</si>
  <si>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</si>
  <si>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</si>
  <si>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</si>
  <si>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</si>
  <si>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</si>
  <si>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</si>
  <si>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</si>
  <si>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</si>
  <si>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</si>
  <si>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</si>
  <si>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</si>
  <si>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</si>
  <si>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</si>
  <si>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</si>
  <si>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</si>
  <si>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</si>
  <si>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</si>
  <si>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</si>
  <si>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</si>
  <si>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</si>
  <si>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</si>
  <si>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</si>
  <si>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</si>
  <si>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</si>
  <si>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</si>
  <si>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</si>
  <si>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</si>
  <si>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</si>
  <si>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</si>
  <si>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</si>
  <si>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</si>
  <si>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</si>
  <si>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</si>
  <si>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</si>
  <si>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</si>
  <si>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</si>
  <si>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</si>
  <si>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</si>
  <si>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</si>
  <si>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</si>
  <si>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</si>
  <si>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</si>
  <si>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</si>
  <si>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</si>
  <si>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</si>
  <si>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</si>
  <si>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</si>
  <si>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</si>
  <si>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</si>
  <si>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</si>
  <si>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</si>
  <si>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</si>
  <si>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</si>
  <si>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</si>
  <si>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</si>
  <si>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</si>
  <si>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</si>
  <si>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</si>
  <si>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</si>
  <si>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</si>
  <si>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</si>
  <si>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</si>
  <si>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</si>
  <si>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</si>
  <si>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</si>
  <si>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</si>
  <si>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</si>
  <si>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</si>
  <si>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</si>
  <si>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</si>
  <si>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</si>
  <si>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</si>
  <si>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</si>
  <si>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</si>
  <si>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</si>
  <si>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</si>
  <si>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</si>
  <si>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</si>
  <si>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</si>
  <si>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</si>
  <si>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</si>
  <si>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</si>
  <si>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</si>
  <si>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</si>
  <si>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</si>
  <si>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</si>
  <si>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</si>
  <si>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</si>
  <si>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</si>
  <si>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</si>
  <si>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</si>
  <si>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</si>
  <si>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</si>
  <si>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</si>
  <si>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</si>
  <si>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</si>
  <si>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</si>
  <si>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</si>
  <si>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</si>
  <si>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</si>
  <si>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</si>
  <si>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</si>
  <si>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</si>
  <si>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</si>
  <si>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</si>
  <si>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</si>
  <si>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</si>
  <si>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</si>
  <si>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</si>
  <si>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</si>
  <si>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</si>
  <si>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</si>
  <si>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</si>
  <si>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</si>
  <si>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</si>
  <si>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</si>
  <si>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</si>
  <si>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</si>
  <si>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</si>
  <si>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</si>
  <si>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</si>
  <si>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</si>
  <si>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</si>
  <si>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</si>
  <si>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</si>
  <si>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</si>
  <si>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</si>
  <si>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</si>
  <si>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</si>
  <si>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</si>
  <si>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</si>
  <si>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</si>
  <si>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</si>
  <si>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</si>
  <si>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</si>
  <si>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</si>
  <si>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</si>
  <si>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</si>
  <si>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</si>
  <si>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</si>
  <si>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</si>
  <si>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</si>
  <si>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</si>
  <si>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</si>
  <si>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</si>
  <si>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</si>
  <si>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</si>
  <si>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</si>
  <si>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</si>
  <si>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</si>
  <si>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</si>
  <si>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</si>
  <si>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</si>
  <si>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</si>
  <si>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</si>
  <si>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</si>
  <si>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</si>
  <si>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</si>
  <si>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</si>
  <si>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</si>
  <si>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</si>
  <si>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</si>
  <si>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</si>
  <si>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</si>
  <si>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</si>
  <si>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</si>
  <si>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</si>
  <si>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</si>
  <si>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</si>
  <si>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</si>
  <si>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</si>
  <si>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</si>
  <si>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</si>
  <si>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</si>
  <si>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</si>
  <si>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</si>
  <si>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</si>
  <si>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</si>
  <si>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</si>
  <si>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</si>
  <si>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</si>
  <si>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</si>
  <si>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</si>
  <si>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</si>
  <si>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</si>
  <si>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</si>
  <si>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</si>
  <si>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</si>
  <si>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</si>
  <si>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</si>
  <si>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</si>
  <si>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</si>
  <si>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</si>
  <si>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</si>
  <si>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</si>
  <si>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</si>
  <si>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</si>
  <si>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</si>
  <si>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</si>
  <si>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</si>
  <si>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</si>
  <si>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</si>
  <si>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</si>
  <si>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</si>
  <si>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</si>
  <si>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</si>
  <si>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</si>
  <si>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</si>
  <si>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</si>
  <si>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</si>
  <si>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</si>
  <si>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</si>
  <si>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</si>
  <si>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</si>
  <si>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</si>
  <si>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</si>
  <si>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</si>
  <si>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</si>
  <si>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</si>
  <si>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</si>
  <si>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</si>
  <si>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</si>
  <si>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</si>
  <si>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</si>
  <si>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</si>
  <si>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</si>
  <si>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</si>
  <si>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</si>
  <si>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</si>
  <si>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</si>
  <si>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</si>
  <si>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</si>
  <si>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</si>
  <si>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</si>
  <si>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</si>
  <si>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</si>
  <si>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</si>
  <si>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</si>
  <si>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</si>
  <si>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</si>
  <si>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</si>
  <si>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</si>
  <si>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</si>
  <si>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</si>
  <si>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</si>
  <si>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</si>
  <si>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</si>
  <si>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</si>
  <si>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</si>
  <si>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</si>
  <si>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</si>
  <si>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</si>
  <si>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</si>
  <si>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</si>
  <si>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</si>
  <si>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</si>
  <si>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</si>
  <si>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</si>
  <si>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</si>
  <si>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</si>
  <si>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</si>
  <si>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</si>
  <si>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</si>
  <si>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</si>
  <si>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</si>
  <si>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</si>
  <si>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</si>
  <si>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</si>
  <si>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</si>
  <si>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</si>
  <si>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</si>
  <si>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</si>
  <si>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</si>
  <si>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</si>
  <si>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</si>
  <si>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</si>
  <si>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</si>
  <si>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</si>
  <si>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</si>
  <si>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</si>
  <si>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</si>
  <si>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</si>
  <si>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</si>
  <si>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</si>
  <si>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</si>
  <si>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</si>
  <si>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</si>
  <si>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</si>
  <si>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</si>
  <si>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</si>
  <si>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</si>
  <si>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</si>
  <si>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</si>
  <si>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</si>
  <si>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</si>
  <si>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</si>
  <si>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</si>
  <si>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</si>
  <si>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</si>
  <si>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</si>
  <si>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</si>
  <si>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</si>
  <si>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</si>
  <si>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</si>
  <si>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</si>
  <si>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</si>
  <si>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</si>
  <si>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</si>
  <si>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</si>
  <si>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</si>
  <si>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</si>
  <si>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</si>
  <si>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</si>
  <si>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</si>
  <si>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</si>
  <si>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</si>
  <si>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</si>
  <si>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</si>
  <si>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</si>
  <si>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</si>
  <si>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</si>
  <si>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</si>
  <si>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</si>
  <si>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</si>
  <si>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</si>
  <si>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</si>
  <si>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</si>
  <si>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</si>
  <si>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</si>
  <si>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</si>
  <si>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</si>
  <si>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</si>
  <si>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</si>
  <si>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</si>
  <si>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</si>
  <si>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</si>
  <si>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</si>
  <si>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</si>
  <si>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</si>
  <si>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</si>
  <si>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</si>
  <si>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</si>
  <si>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</si>
  <si>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</si>
  <si>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</si>
  <si>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</si>
  <si>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</si>
  <si>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</si>
  <si>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</si>
  <si>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</si>
  <si>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</si>
  <si>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</si>
  <si>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</si>
  <si>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</si>
  <si>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</si>
  <si>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</si>
  <si>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</si>
  <si>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</si>
  <si>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</si>
  <si>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</si>
  <si>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</si>
  <si>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</si>
  <si>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</si>
  <si>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</si>
  <si>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</si>
  <si>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</si>
  <si>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</si>
  <si>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</si>
  <si>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</si>
  <si>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</si>
  <si>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</si>
  <si>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</si>
  <si>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</si>
  <si>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</si>
  <si>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</si>
  <si>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</si>
  <si>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</si>
  <si>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</si>
  <si>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</si>
  <si>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</si>
  <si>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</si>
  <si>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</si>
  <si>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</si>
  <si>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</si>
  <si>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</si>
  <si>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</si>
  <si>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</si>
  <si>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</si>
  <si>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</si>
  <si>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</si>
  <si>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</si>
  <si>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</si>
  <si>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</si>
  <si>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</si>
  <si>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</si>
  <si>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</si>
  <si>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</si>
  <si>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</si>
  <si>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</si>
  <si>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</si>
  <si>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</si>
  <si>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</si>
  <si>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</si>
  <si>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</si>
  <si>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</si>
  <si>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</si>
  <si>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</si>
  <si>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</si>
  <si>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</si>
  <si>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</si>
  <si>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</si>
  <si>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</si>
  <si>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</si>
  <si>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</si>
  <si>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</si>
  <si>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</si>
  <si>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</si>
  <si>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</si>
  <si>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</si>
  <si>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</si>
  <si>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</si>
  <si>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</si>
  <si>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</si>
  <si>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</si>
  <si>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</si>
  <si>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</si>
  <si>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</si>
  <si>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</si>
  <si>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</si>
  <si>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</si>
  <si>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</si>
  <si>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</si>
  <si>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</si>
  <si>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</si>
  <si>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</si>
  <si>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</si>
  <si>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</si>
  <si>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</si>
  <si>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</si>
  <si>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</si>
  <si>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</si>
  <si>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</si>
  <si>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</si>
  <si>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</si>
  <si>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</si>
  <si>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</si>
  <si>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</si>
  <si>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</si>
  <si>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</si>
  <si>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</si>
  <si>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</si>
  <si>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</si>
  <si>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</si>
  <si>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</si>
  <si>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</si>
  <si>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</si>
  <si>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</si>
  <si>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</si>
  <si>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</si>
  <si>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</si>
  <si>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</si>
  <si>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</si>
  <si>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</si>
  <si>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</si>
  <si>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</si>
  <si>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</si>
  <si>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</si>
  <si>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</si>
  <si>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</si>
  <si>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</si>
  <si>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</si>
  <si>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</si>
  <si>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</si>
  <si>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</si>
  <si>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</si>
  <si>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</si>
  <si>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</si>
  <si>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</si>
  <si>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</si>
  <si>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</si>
  <si>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</si>
  <si>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</si>
  <si>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</si>
  <si>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</si>
  <si>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</si>
  <si>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</si>
  <si>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</si>
  <si>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</si>
  <si>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</si>
  <si>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</si>
  <si>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</si>
  <si>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</si>
  <si>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</si>
  <si>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</si>
  <si>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</si>
  <si>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</si>
  <si>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</si>
  <si>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</si>
  <si>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</si>
  <si>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</si>
  <si>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</si>
  <si>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</si>
  <si>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</si>
  <si>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</si>
  <si>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</si>
  <si>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</si>
  <si>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</si>
  <si>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</si>
  <si>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</si>
  <si>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</si>
  <si>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</si>
  <si>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</si>
  <si>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</si>
  <si>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</si>
  <si>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</si>
  <si>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</si>
  <si>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</si>
  <si>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</si>
  <si>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</si>
  <si>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</si>
  <si>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</si>
  <si>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</si>
  <si>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</si>
  <si>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</si>
  <si>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</si>
  <si>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</si>
  <si>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</si>
  <si>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</si>
  <si>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</si>
  <si>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</si>
  <si>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</si>
  <si>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</si>
  <si>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</si>
  <si>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</si>
  <si>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</si>
  <si>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</si>
  <si>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</si>
  <si>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</si>
  <si>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</si>
  <si>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</si>
  <si>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</si>
  <si>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</si>
  <si>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</si>
  <si>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</si>
  <si>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</si>
  <si>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</si>
  <si>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</si>
  <si>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</si>
  <si>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</si>
  <si>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</si>
  <si>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</si>
  <si>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</si>
  <si>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</si>
  <si>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</si>
  <si>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</si>
  <si>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</si>
  <si>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</si>
  <si>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</si>
  <si>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</si>
  <si>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</si>
  <si>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</si>
  <si>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</si>
  <si>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</si>
  <si>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</si>
  <si>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</si>
  <si>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</si>
  <si>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</si>
  <si>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</si>
  <si>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</si>
  <si>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</si>
  <si>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</si>
  <si>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</si>
  <si>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</si>
  <si>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</si>
  <si>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</si>
  <si>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</si>
  <si>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</si>
  <si>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</si>
  <si>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</si>
  <si>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</si>
  <si>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</si>
  <si>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</si>
  <si>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</si>
  <si>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</si>
  <si>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</si>
  <si>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</si>
  <si>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</si>
  <si>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</si>
  <si>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</si>
  <si>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</si>
  <si>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</si>
  <si>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</si>
  <si>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</si>
  <si>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</si>
  <si>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</si>
  <si>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</si>
  <si>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</si>
  <si>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</si>
  <si>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</si>
  <si>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</si>
  <si>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</si>
  <si>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</si>
  <si>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</si>
  <si>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</si>
  <si>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</si>
  <si>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</si>
  <si>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</si>
  <si>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</si>
  <si>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</si>
  <si>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</si>
  <si>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</si>
  <si>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</si>
  <si>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</si>
  <si>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</si>
  <si>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</si>
  <si>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</si>
  <si>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</si>
  <si>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</si>
  <si>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</si>
  <si>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</si>
  <si>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</si>
  <si>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</si>
  <si>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</si>
  <si>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</si>
  <si>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</si>
  <si>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</si>
  <si>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</si>
  <si>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</si>
  <si>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</si>
  <si>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</si>
  <si>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</si>
  <si>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</si>
  <si>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</si>
  <si>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</si>
  <si>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</si>
  <si>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</si>
  <si>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</si>
  <si>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</si>
  <si>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</si>
  <si>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</si>
  <si>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</si>
  <si>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</si>
  <si>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</si>
  <si>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</si>
  <si>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</si>
  <si>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</si>
  <si>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</si>
  <si>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</si>
  <si>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</si>
  <si>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</si>
  <si>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</si>
  <si>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</si>
  <si>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</si>
  <si>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</si>
  <si>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</si>
  <si>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</si>
  <si>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</si>
  <si>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</si>
  <si>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</si>
  <si>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</si>
  <si>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</si>
  <si>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</si>
  <si>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</si>
  <si>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</si>
  <si>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</si>
  <si>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</si>
  <si>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</si>
  <si>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</si>
  <si>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</si>
  <si>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</si>
  <si>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</si>
  <si>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</si>
  <si>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</si>
  <si>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</si>
  <si>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</si>
  <si>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</si>
  <si>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</si>
  <si>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</si>
  <si>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</si>
  <si>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</si>
  <si>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</si>
  <si>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</si>
  <si>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</si>
  <si>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</si>
  <si>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</si>
  <si>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</si>
  <si>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</si>
  <si>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</si>
  <si>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</si>
  <si>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</si>
  <si>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</si>
  <si>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</si>
  <si>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</si>
  <si>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</si>
  <si>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</si>
  <si>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</si>
  <si>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</si>
  <si>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</si>
  <si>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</si>
  <si>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</si>
  <si>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</si>
  <si>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</si>
  <si>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</si>
  <si>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</si>
  <si>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</si>
  <si>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</si>
  <si>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</si>
  <si>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</si>
  <si>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</si>
  <si>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</si>
  <si>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</si>
  <si>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</si>
  <si>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</si>
  <si>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</si>
  <si>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</si>
  <si>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</si>
  <si>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</si>
  <si>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</si>
  <si>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</si>
  <si>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</si>
  <si>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</si>
  <si>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</si>
  <si>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</si>
  <si>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</si>
  <si>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</si>
  <si>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</si>
  <si>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</si>
  <si>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</si>
  <si>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</si>
  <si>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</si>
  <si>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</si>
  <si>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</si>
  <si>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</si>
  <si>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</si>
  <si>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</si>
  <si>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</si>
  <si>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</si>
  <si>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</si>
  <si>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</si>
  <si>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</si>
  <si>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</si>
  <si>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</si>
  <si>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</si>
  <si>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</si>
  <si>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</si>
  <si>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</si>
  <si>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</si>
  <si>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</si>
  <si>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</si>
  <si>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</si>
  <si>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</si>
  <si>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</si>
  <si>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</si>
  <si>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</si>
  <si>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</si>
  <si>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</si>
  <si>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</si>
  <si>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</si>
  <si>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</si>
  <si>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</si>
  <si>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</si>
  <si>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</si>
  <si>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</si>
  <si>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</si>
  <si>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</si>
  <si>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</si>
  <si>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</si>
  <si>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</si>
  <si>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</si>
  <si>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</si>
  <si>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</si>
  <si>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</si>
  <si>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</si>
  <si>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</si>
  <si>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</si>
  <si>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</si>
  <si>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</si>
  <si>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</si>
  <si>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</si>
  <si>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</si>
  <si>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</si>
  <si>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</si>
  <si>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</si>
  <si>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</si>
  <si>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</si>
  <si>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</si>
  <si>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</si>
  <si>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</si>
  <si>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</si>
  <si>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</si>
  <si>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</si>
  <si>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</si>
  <si>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</si>
  <si>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</si>
  <si>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</si>
  <si>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</si>
  <si>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</si>
  <si>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</si>
  <si>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</si>
  <si>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</si>
  <si>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</si>
  <si>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</si>
  <si>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</si>
  <si>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</si>
  <si>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</si>
  <si>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</si>
  <si>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</si>
  <si>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</si>
  <si>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</si>
  <si>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</si>
  <si>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</si>
  <si>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</si>
  <si>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</si>
  <si>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</si>
  <si>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</si>
  <si>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</si>
  <si>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</si>
  <si>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</si>
  <si>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</si>
  <si>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</si>
  <si>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</si>
  <si>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</si>
  <si>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</si>
  <si>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</si>
  <si>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</si>
  <si>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</si>
  <si>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</si>
  <si>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</si>
  <si>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</si>
  <si>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</si>
  <si>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</si>
  <si>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</si>
  <si>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</si>
  <si>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</si>
  <si>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</si>
  <si>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</si>
  <si>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</si>
  <si>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</si>
  <si>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</si>
  <si>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</si>
  <si>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</si>
  <si>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</si>
  <si>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</si>
  <si>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</si>
  <si>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</si>
  <si>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</si>
  <si>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</si>
  <si>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</si>
  <si>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</si>
  <si>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</si>
  <si>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</si>
  <si>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</si>
  <si>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</si>
  <si>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</si>
  <si>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</si>
  <si>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</si>
  <si>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</si>
  <si>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</si>
  <si>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</si>
  <si>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</si>
  <si>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</si>
  <si>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</si>
  <si>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</si>
  <si>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</si>
  <si>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</si>
  <si>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</si>
  <si>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</si>
  <si>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</si>
  <si>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</si>
  <si>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</si>
  <si>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</si>
  <si>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</si>
  <si>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</si>
  <si>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</si>
  <si>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</si>
  <si>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</si>
  <si>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</si>
  <si>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</si>
  <si>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</si>
  <si>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</si>
  <si>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</si>
  <si>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</si>
  <si>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</si>
  <si>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</si>
  <si>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</si>
  <si>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</si>
  <si>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</si>
  <si>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</si>
  <si>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</si>
  <si>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</si>
  <si>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</si>
  <si>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</si>
  <si>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</si>
  <si>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</si>
  <si>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</si>
  <si>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</si>
  <si>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</si>
  <si>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</si>
  <si>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</si>
  <si>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</si>
  <si>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</si>
  <si>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</si>
  <si>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</si>
  <si>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</si>
  <si>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</si>
  <si>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</si>
  <si>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</si>
  <si>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</si>
  <si>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</si>
  <si>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</si>
  <si>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</si>
  <si>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</si>
  <si>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</si>
  <si>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</si>
  <si>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</si>
  <si>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</si>
  <si>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</si>
  <si>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</si>
  <si>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</si>
  <si>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</si>
  <si>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</si>
  <si>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</si>
  <si>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</si>
  <si>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</si>
  <si>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</si>
  <si>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</si>
  <si>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</si>
  <si>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</si>
  <si>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</si>
  <si>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</si>
  <si>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</si>
  <si>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</si>
  <si>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</si>
  <si>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</si>
  <si>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</si>
  <si>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</si>
  <si>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</si>
  <si>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</si>
  <si>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</si>
  <si>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</si>
  <si>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</si>
  <si>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</si>
  <si>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</si>
  <si>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</si>
  <si>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</si>
  <si>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</si>
  <si>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</si>
  <si>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</si>
  <si>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</si>
  <si>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</si>
  <si>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</si>
  <si>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</si>
  <si>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</si>
  <si>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</si>
  <si>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</si>
  <si>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</si>
  <si>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</si>
  <si>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</si>
  <si>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</si>
  <si>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</si>
  <si>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</si>
  <si>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</si>
  <si>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</si>
  <si>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</si>
  <si>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</si>
  <si>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</si>
  <si>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</si>
  <si>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</si>
  <si>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</si>
  <si>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</si>
  <si>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</si>
  <si>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</si>
  <si>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</si>
  <si>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</si>
  <si>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</si>
  <si>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</si>
  <si>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</si>
  <si>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</si>
  <si>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</si>
  <si>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</si>
  <si>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</si>
  <si>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</si>
  <si>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</si>
  <si>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</si>
  <si>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</si>
  <si>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</si>
  <si>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</si>
  <si>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</si>
  <si>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</si>
  <si>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</si>
  <si>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</si>
  <si>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</si>
  <si>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</si>
  <si>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</si>
  <si>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</si>
  <si>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</si>
  <si>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</si>
  <si>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</si>
  <si>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</si>
  <si>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</si>
  <si>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</si>
  <si>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</si>
  <si>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</si>
  <si>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</si>
  <si>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</si>
  <si>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</si>
  <si>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</si>
  <si>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</si>
  <si>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</si>
  <si>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</si>
  <si>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</si>
  <si>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</si>
  <si>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</si>
  <si>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</si>
  <si>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</si>
  <si>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</si>
  <si>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</si>
  <si>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</si>
  <si>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</si>
  <si>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</si>
  <si>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</si>
  <si>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</si>
  <si>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</si>
  <si>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</si>
  <si>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</si>
  <si>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</si>
  <si>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</si>
  <si>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</si>
  <si>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</si>
  <si>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</si>
  <si>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</si>
  <si>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</si>
  <si>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</si>
  <si>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</si>
  <si>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</si>
  <si>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</si>
  <si>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</si>
  <si>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</si>
  <si>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</si>
  <si>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</si>
  <si>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</si>
  <si>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</si>
  <si>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</si>
  <si>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</si>
  <si>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</si>
  <si>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</si>
  <si>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</si>
  <si>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</si>
  <si>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</si>
  <si>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</si>
  <si>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</si>
  <si>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</si>
  <si>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</si>
  <si>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</si>
  <si>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</si>
  <si>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</si>
  <si>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</si>
  <si>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</si>
  <si>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</si>
  <si>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</si>
  <si>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</si>
  <si>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</si>
  <si>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</si>
  <si>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</si>
  <si>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</si>
  <si>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</si>
  <si>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</si>
  <si>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</si>
  <si>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</si>
  <si>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</si>
  <si>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</si>
  <si>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</si>
  <si>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</si>
  <si>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</si>
  <si>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</si>
  <si>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</si>
  <si>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</si>
  <si>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</si>
  <si>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</si>
  <si>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</si>
  <si>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</si>
  <si>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</si>
  <si>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</si>
  <si>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</si>
  <si>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</si>
  <si>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</si>
  <si>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</si>
  <si>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</si>
  <si>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</si>
  <si>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</si>
  <si>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</si>
  <si>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</si>
  <si>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</si>
  <si>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</si>
  <si>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</si>
  <si>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</si>
  <si>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</si>
  <si>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</si>
  <si>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</si>
  <si>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</si>
  <si>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</si>
  <si>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</si>
  <si>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</si>
  <si>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</si>
  <si>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</si>
  <si>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</si>
  <si>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</si>
  <si>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</si>
  <si>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</si>
  <si>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</si>
  <si>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</si>
  <si>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</si>
  <si>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</si>
  <si>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</si>
  <si>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</si>
  <si>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</si>
  <si>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</si>
  <si>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</si>
  <si>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</si>
  <si>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</si>
  <si>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</si>
  <si>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</si>
  <si>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</si>
  <si>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</si>
  <si>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</si>
  <si>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</si>
  <si>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</si>
  <si>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</si>
  <si>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</si>
  <si>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</si>
  <si>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</si>
  <si>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</si>
  <si>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</si>
  <si>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</si>
  <si>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</si>
  <si>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</si>
  <si>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</si>
  <si>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</si>
  <si>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</si>
  <si>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</si>
  <si>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</si>
  <si>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</si>
  <si>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</si>
  <si>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</si>
  <si>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</si>
  <si>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</si>
  <si>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</si>
  <si>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</si>
  <si>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</si>
  <si>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</si>
  <si>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</si>
  <si>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</si>
  <si>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</si>
  <si>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</si>
  <si>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</si>
  <si>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</si>
  <si>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</si>
  <si>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</si>
  <si>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</si>
  <si>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</si>
  <si>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</si>
  <si>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</si>
  <si>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</si>
  <si>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</si>
  <si>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</si>
  <si>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</si>
  <si>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</si>
  <si>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</si>
  <si>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</si>
  <si>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</si>
  <si>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</si>
  <si>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</si>
  <si>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</si>
  <si>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</si>
  <si>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</si>
  <si>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</si>
  <si>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</si>
  <si>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</si>
  <si>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</si>
  <si>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</si>
  <si>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</si>
  <si>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</si>
  <si>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</si>
  <si>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</si>
  <si>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</si>
  <si>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</si>
  <si>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</si>
  <si>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</si>
  <si>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</si>
  <si>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</si>
  <si>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</si>
  <si>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</si>
  <si>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</si>
  <si>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</si>
  <si>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</si>
  <si>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</si>
  <si>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</si>
  <si>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</si>
  <si>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</si>
  <si>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</si>
  <si>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</si>
  <si>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</si>
  <si>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</si>
  <si>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</si>
  <si>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</si>
  <si>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</si>
  <si>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</si>
  <si>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</si>
  <si>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</si>
  <si>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</si>
  <si>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</si>
  <si>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</si>
  <si>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</si>
  <si>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</si>
  <si>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</si>
  <si>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</si>
  <si>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</si>
  <si>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</si>
  <si>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</si>
  <si>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</si>
  <si>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</si>
  <si>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</si>
  <si>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</si>
  <si>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</si>
  <si>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</si>
  <si>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</si>
  <si>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</si>
  <si>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</si>
  <si>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</si>
  <si>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</si>
  <si>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</si>
  <si>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</si>
  <si>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</si>
  <si>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</si>
  <si>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</si>
  <si>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</si>
  <si>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</si>
  <si>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</si>
  <si>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</si>
  <si>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</si>
  <si>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</si>
  <si>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</si>
  <si>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</si>
  <si>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</si>
  <si>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</si>
  <si>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</si>
  <si>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</si>
  <si>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</si>
  <si>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</si>
  <si>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</si>
  <si>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</si>
  <si>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</si>
  <si>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</si>
  <si>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</si>
  <si>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</si>
  <si>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</si>
  <si>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</si>
  <si>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</si>
  <si>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</si>
  <si>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</si>
  <si>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</si>
  <si>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</si>
  <si>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</si>
  <si>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</si>
  <si>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</si>
  <si>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</si>
  <si>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</si>
  <si>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</si>
  <si>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</si>
  <si>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</si>
  <si>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</si>
  <si>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</si>
  <si>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</si>
  <si>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</si>
  <si>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</si>
  <si>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</si>
  <si>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</si>
  <si>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</si>
  <si>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</si>
  <si>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</si>
  <si>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</si>
  <si>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</si>
  <si>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</si>
  <si>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</si>
  <si>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</si>
  <si>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</si>
  <si>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</si>
  <si>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</si>
  <si>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</si>
  <si>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</si>
  <si>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</si>
  <si>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</si>
  <si>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</si>
  <si>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</si>
  <si>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</si>
  <si>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</si>
  <si>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</si>
  <si>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</si>
  <si>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</si>
  <si>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</si>
  <si>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</si>
  <si>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</si>
  <si>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</si>
  <si>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</si>
  <si>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</si>
  <si>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</si>
  <si>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</si>
  <si>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</si>
  <si>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</si>
  <si>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</si>
  <si>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</si>
  <si>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</si>
  <si>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</si>
  <si>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</si>
  <si>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</si>
  <si>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</si>
  <si>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</si>
  <si>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</si>
  <si>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</si>
  <si>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</si>
  <si>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</si>
  <si>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</si>
  <si>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</si>
  <si>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</si>
  <si>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</si>
  <si>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</si>
  <si>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</si>
  <si>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</si>
  <si>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</si>
  <si>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</si>
  <si>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</si>
  <si>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</si>
  <si>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</si>
  <si>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</si>
  <si>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</si>
  <si>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</si>
  <si>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</si>
  <si>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</si>
  <si>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</si>
  <si>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</si>
  <si>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</si>
  <si>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</si>
  <si>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</si>
  <si>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</si>
  <si>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</si>
  <si>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</si>
  <si>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</si>
  <si>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</si>
  <si>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</si>
  <si>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</si>
  <si>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</si>
  <si>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</si>
  <si>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</si>
  <si>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</si>
  <si>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</si>
  <si>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</si>
  <si>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</si>
  <si>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</si>
  <si>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</si>
  <si>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</si>
  <si>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</si>
  <si>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</si>
  <si>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</si>
  <si>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</si>
  <si>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</si>
  <si>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</si>
  <si>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</si>
  <si>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</si>
  <si>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</si>
  <si>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</si>
  <si>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</si>
  <si>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</si>
  <si>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</si>
  <si>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</si>
  <si>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</si>
  <si>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</si>
  <si>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</si>
  <si>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</si>
  <si>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</si>
  <si>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</si>
  <si>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</si>
  <si>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</si>
  <si>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</si>
  <si>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</si>
  <si>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</si>
  <si>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</si>
  <si>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</si>
  <si>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</si>
  <si>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</si>
  <si>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</si>
  <si>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</si>
  <si>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</si>
  <si>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</si>
  <si>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</si>
  <si>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</si>
  <si>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</si>
  <si>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</si>
  <si>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</si>
  <si>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</si>
  <si>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</si>
  <si>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</si>
  <si>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</si>
  <si>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</si>
  <si>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</si>
  <si>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</si>
  <si>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</si>
  <si>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</si>
  <si>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</si>
  <si>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</si>
  <si>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</si>
  <si>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</si>
  <si>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</si>
  <si>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</si>
  <si>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</si>
  <si>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</si>
  <si>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</si>
  <si>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</si>
  <si>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</si>
  <si>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</si>
  <si>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</si>
  <si>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</si>
  <si>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</si>
  <si>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</si>
  <si>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</si>
  <si>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</si>
  <si>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</si>
  <si>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</si>
  <si>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</si>
  <si>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</si>
  <si>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</si>
  <si>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</si>
  <si>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</si>
  <si>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</si>
  <si>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</si>
  <si>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</si>
  <si>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</si>
  <si>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</si>
  <si>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</si>
  <si>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</si>
  <si>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</si>
  <si>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</si>
  <si>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</si>
  <si>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</si>
  <si>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</si>
  <si>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</si>
  <si>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</si>
  <si>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</si>
  <si>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</si>
  <si>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</si>
  <si>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</si>
  <si>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</si>
  <si>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</si>
  <si>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</si>
  <si>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</si>
  <si>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</si>
  <si>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</si>
  <si>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</si>
  <si>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</si>
  <si>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</si>
  <si>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</si>
  <si>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</si>
  <si>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</si>
  <si>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</si>
  <si>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</si>
  <si>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</si>
  <si>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</si>
  <si>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</si>
  <si>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</si>
  <si>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</si>
  <si>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</si>
  <si>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</si>
  <si>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</si>
  <si>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</si>
  <si>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</si>
  <si>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</si>
  <si>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</si>
  <si>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</si>
  <si>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</si>
  <si>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</si>
  <si>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</si>
  <si>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</si>
  <si>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</si>
  <si>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</si>
  <si>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</si>
  <si>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</si>
  <si>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</si>
  <si>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</si>
  <si>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</si>
  <si>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</si>
  <si>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</si>
  <si>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</si>
  <si>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</si>
  <si>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</si>
  <si>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</si>
  <si>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</si>
  <si>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</si>
  <si>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</si>
  <si>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</si>
  <si>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</si>
  <si>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</si>
  <si>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</si>
  <si>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</si>
  <si>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</si>
  <si>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</si>
  <si>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</si>
  <si>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</si>
  <si>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</si>
  <si>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</si>
  <si>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</si>
  <si>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</si>
  <si>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</si>
  <si>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</si>
  <si>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</si>
  <si>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</si>
  <si>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</si>
  <si>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</si>
  <si>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</si>
  <si>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</si>
  <si>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</si>
  <si>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</si>
  <si>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</si>
  <si>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</si>
  <si>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</si>
  <si>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</si>
  <si>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</si>
  <si>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</si>
  <si>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</si>
  <si>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</si>
  <si>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</si>
  <si>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</si>
  <si>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</si>
  <si>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</si>
  <si>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</si>
  <si>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</si>
  <si>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</si>
  <si>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</si>
  <si>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</si>
  <si>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</si>
  <si>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</si>
  <si>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</si>
  <si>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</si>
  <si>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</si>
  <si>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</si>
  <si>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</si>
  <si>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</si>
  <si>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</si>
  <si>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</si>
  <si>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</si>
  <si>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</si>
  <si>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</si>
  <si>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</si>
  <si>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</si>
  <si>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</si>
  <si>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</si>
  <si>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</si>
  <si>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</si>
  <si>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</si>
  <si>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</si>
  <si>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</si>
  <si>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</si>
  <si>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</si>
  <si>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</si>
  <si>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</si>
  <si>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</si>
  <si>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</si>
  <si>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</si>
  <si>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</si>
  <si>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</si>
  <si>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</si>
  <si>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</si>
  <si>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</si>
  <si>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</si>
  <si>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</si>
  <si>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</si>
  <si>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</si>
  <si>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</si>
  <si>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</si>
  <si>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</si>
  <si>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</si>
  <si>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</si>
  <si>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</si>
  <si>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</si>
  <si>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</si>
  <si>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</si>
  <si>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</si>
  <si>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</si>
  <si>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</si>
  <si>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</si>
  <si>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</si>
  <si>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</si>
  <si>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</si>
  <si>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</si>
  <si>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</si>
  <si>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</si>
  <si>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</si>
  <si>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</si>
  <si>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</si>
  <si>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</si>
  <si>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</si>
  <si>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</si>
  <si>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</si>
  <si>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</si>
  <si>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</si>
  <si>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</si>
  <si>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</si>
  <si>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</si>
  <si>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</si>
  <si>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</si>
  <si>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</si>
  <si>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</si>
  <si>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</si>
  <si>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</si>
  <si>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</si>
  <si>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</si>
  <si>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</si>
  <si>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</si>
  <si>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</si>
  <si>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</si>
  <si>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</si>
  <si>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</si>
  <si>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</si>
  <si>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</si>
  <si>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</si>
  <si>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</si>
  <si>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</si>
  <si>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</si>
  <si>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</si>
  <si>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</si>
  <si>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</si>
  <si>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</si>
  <si>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</si>
  <si>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</si>
  <si>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</si>
  <si>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</si>
  <si>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</si>
  <si>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</si>
  <si>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</si>
  <si>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</si>
  <si>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</si>
  <si>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</si>
  <si>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</si>
  <si>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</si>
  <si>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</si>
  <si>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</si>
  <si>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</si>
  <si>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</si>
  <si>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</si>
  <si>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</si>
  <si>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</si>
  <si>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</si>
  <si>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</si>
  <si>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</si>
  <si>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</si>
  <si>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</si>
  <si>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</si>
  <si>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</si>
  <si>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</si>
  <si>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</si>
  <si>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</si>
  <si>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</si>
  <si>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</si>
  <si>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</si>
  <si>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</si>
  <si>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</si>
  <si>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</si>
  <si>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</si>
  <si>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</si>
  <si>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</si>
  <si>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</si>
  <si>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</si>
  <si>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</si>
  <si>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</si>
  <si>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</si>
  <si>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</si>
  <si>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</si>
  <si>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</si>
  <si>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</si>
  <si>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</si>
  <si>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</si>
  <si>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</si>
  <si>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</si>
  <si>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</si>
  <si>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</si>
  <si>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</si>
  <si>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</si>
  <si>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</si>
  <si>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</si>
  <si>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</si>
  <si>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</si>
  <si>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</si>
  <si>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</si>
  <si>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</si>
  <si>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</si>
  <si>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</si>
  <si>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</si>
  <si>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</si>
  <si>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</si>
  <si>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</si>
  <si>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</si>
  <si>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</si>
  <si>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</si>
  <si>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</si>
  <si>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</si>
  <si>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</si>
  <si>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</si>
  <si>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</si>
  <si>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</si>
  <si>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</si>
  <si>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</si>
  <si>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</si>
  <si>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</si>
  <si>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</si>
  <si>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</si>
  <si>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</si>
  <si>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</si>
  <si>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</si>
  <si>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</si>
  <si>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</si>
  <si>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</si>
  <si>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</si>
  <si>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</si>
  <si>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</si>
  <si>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</si>
  <si>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</si>
  <si>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</si>
  <si>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</si>
  <si>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</si>
  <si>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</si>
  <si>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</si>
  <si>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</si>
  <si>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</si>
  <si>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</si>
  <si>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</si>
  <si>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</si>
  <si>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</si>
  <si>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</si>
  <si>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</si>
  <si>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</si>
  <si>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</si>
  <si>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</si>
  <si>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</si>
  <si>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</si>
  <si>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</si>
  <si>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</si>
  <si>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</si>
  <si>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</si>
  <si>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</si>
  <si>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</si>
  <si>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</si>
  <si>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</si>
  <si>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</si>
  <si>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</si>
  <si>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</si>
  <si>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</si>
  <si>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</si>
  <si>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</si>
  <si>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</si>
  <si>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</si>
  <si>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</si>
  <si>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</si>
  <si>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</si>
  <si>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</si>
  <si>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</si>
  <si>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</si>
  <si>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</si>
  <si>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</si>
  <si>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</si>
  <si>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</si>
  <si>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</si>
  <si>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</si>
  <si>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</si>
  <si>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</si>
  <si>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</si>
  <si>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</si>
  <si>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</si>
  <si>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</si>
  <si>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</si>
  <si>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</si>
  <si>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</si>
  <si>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</si>
  <si>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</si>
  <si>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</si>
  <si>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</si>
  <si>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</si>
  <si>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</si>
  <si>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</si>
  <si>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</si>
  <si>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</si>
  <si>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</si>
  <si>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</si>
  <si>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</si>
  <si>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</si>
  <si>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</si>
  <si>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</si>
  <si>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</si>
  <si>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</si>
  <si>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</si>
  <si>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</si>
  <si>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</si>
  <si>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</si>
  <si>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</si>
  <si>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</si>
  <si>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</si>
  <si>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</si>
  <si>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</si>
  <si>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</si>
  <si>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</si>
  <si>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</si>
  <si>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</si>
  <si>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</si>
  <si>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</si>
  <si>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</si>
  <si>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</si>
  <si>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</si>
  <si>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</si>
  <si>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</si>
  <si>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</si>
  <si>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</si>
  <si>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</si>
  <si>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</si>
  <si>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</si>
  <si>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</si>
  <si>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</si>
  <si>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</si>
  <si>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</si>
  <si>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</si>
  <si>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</si>
  <si>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</si>
  <si>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</si>
  <si>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</si>
  <si>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</si>
  <si>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</si>
  <si>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</si>
  <si>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</si>
  <si>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</si>
  <si>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</si>
  <si>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</si>
  <si>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</si>
  <si>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</si>
  <si>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</si>
  <si>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</si>
  <si>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</si>
  <si>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</si>
  <si>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</si>
  <si>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</si>
  <si>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</si>
  <si>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</si>
  <si>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</si>
  <si>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</si>
  <si>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</si>
  <si>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</si>
  <si>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</si>
  <si>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</si>
  <si>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</si>
  <si>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</si>
  <si>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</si>
  <si>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</si>
  <si>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</si>
  <si>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</si>
  <si>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</si>
  <si>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</si>
  <si>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</si>
  <si>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</si>
  <si>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</si>
  <si>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</si>
  <si>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</si>
  <si>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</si>
  <si>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</si>
  <si>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</si>
  <si>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</si>
  <si>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</si>
  <si>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</si>
  <si>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</si>
  <si>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</si>
  <si>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</si>
  <si>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</si>
  <si>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</si>
  <si>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</si>
  <si>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</si>
  <si>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</si>
  <si>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</si>
  <si>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</si>
  <si>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</si>
  <si>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</si>
  <si>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</si>
  <si>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</si>
  <si>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</si>
  <si>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</si>
  <si>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</si>
  <si>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</si>
  <si>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</si>
  <si>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</si>
  <si>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</si>
  <si>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</si>
  <si>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</si>
  <si>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</si>
  <si>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</si>
  <si>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</si>
  <si>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</si>
  <si>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</si>
  <si>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</si>
  <si>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</si>
  <si>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</si>
  <si>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</si>
  <si>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</si>
  <si>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</si>
  <si>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</si>
  <si>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</si>
  <si>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</si>
  <si>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</si>
  <si>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</si>
  <si>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</si>
  <si>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</si>
  <si>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</si>
  <si>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</si>
  <si>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</si>
  <si>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</si>
  <si>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</si>
  <si>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</si>
  <si>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</si>
  <si>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</si>
  <si>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</si>
  <si>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</si>
  <si>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</si>
  <si>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</si>
  <si>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</si>
  <si>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</si>
  <si>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</si>
  <si>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</si>
  <si>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</si>
  <si>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</si>
  <si>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</si>
  <si>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</si>
  <si>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</si>
  <si>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</si>
  <si>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</si>
  <si>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</si>
  <si>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</si>
  <si>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</si>
  <si>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</si>
  <si>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</si>
  <si>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</si>
  <si>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</si>
  <si>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</si>
  <si>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</si>
  <si>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</si>
  <si>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</si>
  <si>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</si>
  <si>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</si>
  <si>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</si>
  <si>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</si>
  <si>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</si>
  <si>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</si>
  <si>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</si>
  <si>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</si>
  <si>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</si>
  <si>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</si>
  <si>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</si>
  <si>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</si>
  <si>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</si>
  <si>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</si>
  <si>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</si>
  <si>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</si>
  <si>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</si>
  <si>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</si>
  <si>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</si>
  <si>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</si>
  <si>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</si>
  <si>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</si>
  <si>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</si>
  <si>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</si>
  <si>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</si>
  <si>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</si>
  <si>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</si>
  <si>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</si>
  <si>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</si>
  <si>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</si>
  <si>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</si>
  <si>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</si>
  <si>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</si>
  <si>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</si>
  <si>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</si>
  <si>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</si>
  <si>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</si>
  <si>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</si>
  <si>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</si>
  <si>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</si>
  <si>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</si>
  <si>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</si>
  <si>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</si>
  <si>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</si>
  <si>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</si>
  <si>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</si>
  <si>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</si>
  <si>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</si>
  <si>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</si>
  <si>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</si>
  <si>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</si>
  <si>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</si>
  <si>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</si>
  <si>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</si>
  <si>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</si>
  <si>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</si>
  <si>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</si>
  <si>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</si>
  <si>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</si>
  <si>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</si>
  <si>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</si>
  <si>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</si>
  <si>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</si>
  <si>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</si>
  <si>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</si>
  <si>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</si>
  <si>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</si>
  <si>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</si>
  <si>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</si>
  <si>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</si>
  <si>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</si>
  <si>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</si>
  <si>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</si>
  <si>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</si>
  <si>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</si>
  <si>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</si>
  <si>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</si>
  <si>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</si>
  <si>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</si>
  <si>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</si>
  <si>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</si>
  <si>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</si>
  <si>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</si>
  <si>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</si>
  <si>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</si>
  <si>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</si>
  <si>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</si>
  <si>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</si>
  <si>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</si>
  <si>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</si>
  <si>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</si>
  <si>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</si>
  <si>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</si>
  <si>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</si>
  <si>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</si>
  <si>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</si>
  <si>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</si>
  <si>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</si>
  <si>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</si>
  <si>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</si>
  <si>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</si>
  <si>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</si>
  <si>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</si>
  <si>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</si>
  <si>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</si>
  <si>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</si>
  <si>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</si>
  <si>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</si>
  <si>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</si>
  <si>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</si>
  <si>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</si>
  <si>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</si>
  <si>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</si>
  <si>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</si>
  <si>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</si>
  <si>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</si>
  <si>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</si>
  <si>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</si>
  <si>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</si>
  <si>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</si>
  <si>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</si>
  <si>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</si>
  <si>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</si>
  <si>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</si>
  <si>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</si>
  <si>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</si>
  <si>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</si>
  <si>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</si>
  <si>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</si>
  <si>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</si>
  <si>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</si>
  <si>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</si>
  <si>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</si>
  <si>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</si>
  <si>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</si>
  <si>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</si>
  <si>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</si>
  <si>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</si>
  <si>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</si>
  <si>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</si>
  <si>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</si>
  <si>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</si>
  <si>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</si>
  <si>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</si>
  <si>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</si>
  <si>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</si>
  <si>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</si>
  <si>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</si>
  <si>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</si>
  <si>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</si>
  <si>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</si>
  <si>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</si>
  <si>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</si>
  <si>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</si>
  <si>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</si>
  <si>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</si>
  <si>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</si>
  <si>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</si>
  <si>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</si>
  <si>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</si>
  <si>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</si>
  <si>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</si>
  <si>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</si>
  <si>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</si>
  <si>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</si>
  <si>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</si>
  <si>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</si>
  <si>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</si>
  <si>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</si>
  <si>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</si>
  <si>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</si>
  <si>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</si>
  <si>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</si>
  <si>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</si>
  <si>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</si>
  <si>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</si>
  <si>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</si>
  <si>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</si>
  <si>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</si>
  <si>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</si>
  <si>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</si>
  <si>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</si>
  <si>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</si>
  <si>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</si>
  <si>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</si>
  <si>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</si>
  <si>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</si>
  <si>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</si>
  <si>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</si>
  <si>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</si>
  <si>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</si>
  <si>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</si>
  <si>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</si>
  <si>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</si>
  <si>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</si>
  <si>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</si>
  <si>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</si>
  <si>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</si>
  <si>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</si>
  <si>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</si>
  <si>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</si>
  <si>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</si>
  <si>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</si>
  <si>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</si>
  <si>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</si>
  <si>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</si>
  <si>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</si>
  <si>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</si>
  <si>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</si>
  <si>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</si>
  <si>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</si>
  <si>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</si>
  <si>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</si>
  <si>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</si>
  <si>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</si>
  <si>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</si>
  <si>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</si>
  <si>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</si>
  <si>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</si>
  <si>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</si>
  <si>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</si>
  <si>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</si>
  <si>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</si>
  <si>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</si>
  <si>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</si>
  <si>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</si>
  <si>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</si>
  <si>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</si>
  <si>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</si>
  <si>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</si>
  <si>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</si>
  <si>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</si>
  <si>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</si>
  <si>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</si>
  <si>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</si>
  <si>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</si>
  <si>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</si>
  <si>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</si>
  <si>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</si>
  <si>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</si>
  <si>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</si>
  <si>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</si>
  <si>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</si>
  <si>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</si>
  <si>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</si>
  <si>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</si>
  <si>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</si>
  <si>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</si>
  <si>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</si>
  <si>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</si>
  <si>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</si>
  <si>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</si>
  <si>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</si>
  <si>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</si>
  <si>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</si>
  <si>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</si>
  <si>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</si>
  <si>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</si>
  <si>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</si>
  <si>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</si>
  <si>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</si>
  <si>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</si>
  <si>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</si>
  <si>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</si>
  <si>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</si>
  <si>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</si>
  <si>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</si>
  <si>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</si>
  <si>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</si>
  <si>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</si>
  <si>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</si>
  <si>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</si>
  <si>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</si>
  <si>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</si>
  <si>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</si>
  <si>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</si>
  <si>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</si>
  <si>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</si>
  <si>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</si>
  <si>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</si>
  <si>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</si>
  <si>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</si>
  <si>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</si>
  <si>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</si>
  <si>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</si>
  <si>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</si>
  <si>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</si>
  <si>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</si>
  <si>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</si>
  <si>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</si>
  <si>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</si>
  <si>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</si>
  <si>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</si>
  <si>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</si>
  <si>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</si>
  <si>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</si>
  <si>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</si>
  <si>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</si>
  <si>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</si>
  <si>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</si>
  <si>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</si>
  <si>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</si>
  <si>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</si>
  <si>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</si>
  <si>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</si>
  <si>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</si>
  <si>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</si>
  <si>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</si>
  <si>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</si>
  <si>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</si>
  <si>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</si>
  <si>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</si>
  <si>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</si>
  <si>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</si>
  <si>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</si>
  <si>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</si>
  <si>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</si>
  <si>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</si>
  <si>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</si>
  <si>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</si>
  <si>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</si>
  <si>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</si>
  <si>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</si>
  <si>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</si>
  <si>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</si>
  <si>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</si>
  <si>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</si>
  <si>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</si>
  <si>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</si>
  <si>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</si>
  <si>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</si>
  <si>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</si>
  <si>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</si>
  <si>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</si>
  <si>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</si>
  <si>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</si>
  <si>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</si>
  <si>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</si>
  <si>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</si>
  <si>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</si>
  <si>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</si>
  <si>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</si>
  <si>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</si>
  <si>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</si>
  <si>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</si>
  <si>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</si>
  <si>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</si>
  <si>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</si>
  <si>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</si>
  <si>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</si>
  <si>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</si>
  <si>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</si>
  <si>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</si>
  <si>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</si>
  <si>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</si>
  <si>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</si>
  <si>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</si>
  <si>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</si>
  <si>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</si>
  <si>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</si>
  <si>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</si>
  <si>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</si>
  <si>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</si>
  <si>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</si>
  <si>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</si>
  <si>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</si>
  <si>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</si>
  <si>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</si>
  <si>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</si>
  <si>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</si>
  <si>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</si>
  <si>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</si>
  <si>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</si>
  <si>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</si>
  <si>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</si>
  <si>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</si>
  <si>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</si>
  <si>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</si>
  <si>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</si>
  <si>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</si>
  <si>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</si>
  <si>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</si>
  <si>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</si>
  <si>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</si>
  <si>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</si>
  <si>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</si>
  <si>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</si>
  <si>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</si>
  <si>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</si>
  <si>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</si>
  <si>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</si>
  <si>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</si>
  <si>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</si>
  <si>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</si>
  <si>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</si>
  <si>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</si>
  <si>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</si>
  <si>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</si>
  <si>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</si>
  <si>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</si>
  <si>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</si>
  <si>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</si>
  <si>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</si>
  <si>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</si>
  <si>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</si>
  <si>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</si>
  <si>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</si>
  <si>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</si>
  <si>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</si>
  <si>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</si>
  <si>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</si>
  <si>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</si>
  <si>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</si>
  <si>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</si>
  <si>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</si>
  <si>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</si>
  <si>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</si>
  <si>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</si>
  <si>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</si>
  <si>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</si>
  <si>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</si>
  <si>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</si>
  <si>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</si>
  <si>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</si>
  <si>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</si>
  <si>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</si>
  <si>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</si>
  <si>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</si>
  <si>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</si>
  <si>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</si>
  <si>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</si>
  <si>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</si>
  <si>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</si>
  <si>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</si>
  <si>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</si>
  <si>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</si>
  <si>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</si>
  <si>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</si>
  <si>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</si>
  <si>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</si>
  <si>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</si>
  <si>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</si>
  <si>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</si>
  <si>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</si>
  <si>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</si>
  <si>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</si>
  <si>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</si>
  <si>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</si>
  <si>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</si>
  <si>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</si>
  <si>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</si>
  <si>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</si>
  <si>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</si>
  <si>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</si>
  <si>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</si>
  <si>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</si>
  <si>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</si>
  <si>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</si>
  <si>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</si>
  <si>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</si>
  <si>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</si>
  <si>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</si>
  <si>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</si>
  <si>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</si>
  <si>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</si>
  <si>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</si>
  <si>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</si>
  <si>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</si>
  <si>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</si>
  <si>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</si>
  <si>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</si>
  <si>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</si>
  <si>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</si>
  <si>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</si>
  <si>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</si>
  <si>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</si>
  <si>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</si>
  <si>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</si>
  <si>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</si>
  <si>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</si>
  <si>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</si>
  <si>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</si>
  <si>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</si>
  <si>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</si>
  <si>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</si>
  <si>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</si>
  <si>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</si>
  <si>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</si>
  <si>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</si>
  <si>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</si>
  <si>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</si>
  <si>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</si>
  <si>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</si>
  <si>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</si>
  <si>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</si>
  <si>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</si>
  <si>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</si>
  <si>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</si>
  <si>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</si>
  <si>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</si>
  <si>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</si>
  <si>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</si>
  <si>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</si>
  <si>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</si>
  <si>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</si>
  <si>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</si>
  <si>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</si>
  <si>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</si>
  <si>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</si>
  <si>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</si>
  <si>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</si>
  <si>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</si>
  <si>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</si>
  <si>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</si>
  <si>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</si>
  <si>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</si>
  <si>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</si>
  <si>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</si>
  <si>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</si>
  <si>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</si>
  <si>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</si>
  <si>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</si>
  <si>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</si>
  <si>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</si>
  <si>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</si>
  <si>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</si>
  <si>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</si>
  <si>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</si>
  <si>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</si>
  <si>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</si>
  <si>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</si>
  <si>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</si>
  <si>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</si>
  <si>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</si>
  <si>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</si>
  <si>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</si>
  <si>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</si>
  <si>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</si>
  <si>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</si>
  <si>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</si>
  <si>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</si>
  <si>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</si>
  <si>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</si>
  <si>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</si>
  <si>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</si>
  <si>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</si>
  <si>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</si>
  <si>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</si>
  <si>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</si>
  <si>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</si>
  <si>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</si>
  <si>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</si>
  <si>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</si>
  <si>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</si>
  <si>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</si>
  <si>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</si>
  <si>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</si>
  <si>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</si>
  <si>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</si>
  <si>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</si>
  <si>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</si>
  <si>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</si>
  <si>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</si>
  <si>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</si>
  <si>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</si>
  <si>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</si>
  <si>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</si>
  <si>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</si>
  <si>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</si>
  <si>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</si>
  <si>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</si>
  <si>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</si>
  <si>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</si>
  <si>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</si>
  <si>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</si>
  <si>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</si>
  <si>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</si>
  <si>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</si>
  <si>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</si>
  <si>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</si>
  <si>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</si>
  <si>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</si>
  <si>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</si>
  <si>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</si>
  <si>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</si>
  <si>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</si>
  <si>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</si>
  <si>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</si>
  <si>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</si>
  <si>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</si>
  <si>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</si>
  <si>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</si>
  <si>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</si>
  <si>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</si>
  <si>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</si>
  <si>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</si>
  <si>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</si>
  <si>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</si>
  <si>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</si>
  <si>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</si>
  <si>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</si>
  <si>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</si>
  <si>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</si>
  <si>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</si>
  <si>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</si>
  <si>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</si>
  <si>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</si>
  <si>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</si>
  <si>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</si>
  <si>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</si>
  <si>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</si>
  <si>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</si>
  <si>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</si>
  <si>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</si>
  <si>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</si>
  <si>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</si>
  <si>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</si>
  <si>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</si>
  <si>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</si>
  <si>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</si>
  <si>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</si>
  <si>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</si>
  <si>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</si>
  <si>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</si>
  <si>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</si>
  <si>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</si>
  <si>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</si>
  <si>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</si>
  <si>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</si>
  <si>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</si>
  <si>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</si>
  <si>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</si>
  <si>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</si>
  <si>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</si>
  <si>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</si>
  <si>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</si>
  <si>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</si>
  <si>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</si>
  <si>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</si>
  <si>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</si>
  <si>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</si>
  <si>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</si>
  <si>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</si>
  <si>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</si>
  <si>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</si>
  <si>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</si>
  <si>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</si>
  <si>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</si>
  <si>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</si>
  <si>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</si>
  <si>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</si>
  <si>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</si>
  <si>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</si>
  <si>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</si>
  <si>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</si>
  <si>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</si>
  <si>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</si>
  <si>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</si>
  <si>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</si>
  <si>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</si>
  <si>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</si>
  <si>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</si>
  <si>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</si>
  <si>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</si>
  <si>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</si>
  <si>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</si>
  <si>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</si>
  <si>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</si>
  <si>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</si>
  <si>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</si>
  <si>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</si>
  <si>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</si>
  <si>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</si>
  <si>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</si>
  <si>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</si>
  <si>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</si>
  <si>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</si>
  <si>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</si>
  <si>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</si>
  <si>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</si>
  <si>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</si>
  <si>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</si>
  <si>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</si>
  <si>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</si>
  <si>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</si>
  <si>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</si>
  <si>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</si>
  <si>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</si>
  <si>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</si>
  <si>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</si>
  <si>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</si>
  <si>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</si>
  <si>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</si>
  <si>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</si>
  <si>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</si>
  <si>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</si>
  <si>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</si>
  <si>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</si>
  <si>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</si>
  <si>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</si>
  <si>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</si>
  <si>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</si>
  <si>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</si>
  <si>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</si>
  <si>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</si>
  <si>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</si>
  <si>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</si>
  <si>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</si>
  <si>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</si>
  <si>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</si>
  <si>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</si>
  <si>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</si>
  <si>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</si>
  <si>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</si>
  <si>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</si>
  <si>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</si>
  <si>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</si>
  <si>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</si>
  <si>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</si>
  <si>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</si>
  <si>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</si>
  <si>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</si>
  <si>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</si>
  <si>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</si>
  <si>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</si>
  <si>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</si>
  <si>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</si>
  <si>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</si>
  <si>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</si>
  <si>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</si>
  <si>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</si>
  <si>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</si>
  <si>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</si>
  <si>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</si>
  <si>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</si>
  <si>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</si>
  <si>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</si>
  <si>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</si>
  <si>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</si>
  <si>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</si>
  <si>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</si>
  <si>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</si>
  <si>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</si>
  <si>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</si>
  <si>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</si>
  <si>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</si>
  <si>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</si>
  <si>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</si>
  <si>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</si>
  <si>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</si>
  <si>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</si>
  <si>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</si>
  <si>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</si>
  <si>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</si>
  <si>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</si>
  <si>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</si>
  <si>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</si>
  <si>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</si>
  <si>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</si>
  <si>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</si>
  <si>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</si>
  <si>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</si>
  <si>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</si>
  <si>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</si>
  <si>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</si>
  <si>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</si>
  <si>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</si>
  <si>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</si>
  <si>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</si>
  <si>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</si>
  <si>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</si>
  <si>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</si>
  <si>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</si>
  <si>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</si>
  <si>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</si>
  <si>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</si>
  <si>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</si>
  <si>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</si>
  <si>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</si>
  <si>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</si>
  <si>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</si>
  <si>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</si>
  <si>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</si>
  <si>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</si>
  <si>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</si>
  <si>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</si>
  <si>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</si>
  <si>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</si>
  <si>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</si>
  <si>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</si>
  <si>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</si>
  <si>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</si>
  <si>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</si>
  <si>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</si>
  <si>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</si>
  <si>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</si>
  <si>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</si>
  <si>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</si>
  <si>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</si>
  <si>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</si>
  <si>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</si>
  <si>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</si>
  <si>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</si>
  <si>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</si>
  <si>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</si>
  <si>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</si>
  <si>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</si>
  <si>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</si>
  <si>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</si>
  <si>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</si>
  <si>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</si>
  <si>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</si>
  <si>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</si>
  <si>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</si>
  <si>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</si>
  <si>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</si>
  <si>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</si>
  <si>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</si>
  <si>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</si>
  <si>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</si>
  <si>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</si>
  <si>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</si>
  <si>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</si>
  <si>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</si>
  <si>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</si>
  <si>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</si>
  <si>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</si>
  <si>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</si>
  <si>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</si>
  <si>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</si>
  <si>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</si>
  <si>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</si>
  <si>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</si>
  <si>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</si>
  <si>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</si>
  <si>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</si>
  <si>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</si>
  <si>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</si>
  <si>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</si>
  <si>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</si>
  <si>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</si>
  <si>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</si>
  <si>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</si>
  <si>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</si>
  <si>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</si>
  <si>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</si>
  <si>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</si>
  <si>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</si>
  <si>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</si>
  <si>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</si>
  <si>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</si>
  <si>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</si>
  <si>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</si>
  <si>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</si>
  <si>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</si>
  <si>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</si>
  <si>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</si>
  <si>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</si>
  <si>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</si>
  <si>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</si>
  <si>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</si>
  <si>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</si>
  <si>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</si>
  <si>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</si>
  <si>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</si>
  <si>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</si>
  <si>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</si>
  <si>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</si>
  <si>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</si>
  <si>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</si>
  <si>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</si>
  <si>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</si>
  <si>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</si>
  <si>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</si>
  <si>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</si>
  <si>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</si>
  <si>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</si>
  <si>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</si>
  <si>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</si>
  <si>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</si>
  <si>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</si>
  <si>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</si>
  <si>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</si>
  <si>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</si>
  <si>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</si>
  <si>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</si>
  <si>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</si>
  <si>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</si>
  <si>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</si>
  <si>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</si>
  <si>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</si>
  <si>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</si>
  <si>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</si>
  <si>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</si>
  <si>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</si>
  <si>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</si>
  <si>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</si>
  <si>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</si>
  <si>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</si>
  <si>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</si>
  <si>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</si>
  <si>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</si>
  <si>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</si>
  <si>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</si>
  <si>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</si>
  <si>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</si>
  <si>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</si>
  <si>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</si>
  <si>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</si>
  <si>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</si>
  <si>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</si>
  <si>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</si>
  <si>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</si>
  <si>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</si>
  <si>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</si>
  <si>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</si>
  <si>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</si>
  <si>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</si>
  <si>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</si>
  <si>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</si>
  <si>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</si>
  <si>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</si>
  <si>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</si>
  <si>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</si>
  <si>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</si>
  <si>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</si>
  <si>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</si>
  <si>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</si>
  <si>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</si>
  <si>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</si>
  <si>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</si>
  <si>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</si>
  <si>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</si>
  <si>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</si>
  <si>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</si>
  <si>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</si>
  <si>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</si>
  <si>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</si>
  <si>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</si>
  <si>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</si>
  <si>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</si>
  <si>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</si>
  <si>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</si>
  <si>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</si>
  <si>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</si>
  <si>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</si>
  <si>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</si>
  <si>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</si>
  <si>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</si>
  <si>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</si>
  <si>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</si>
  <si>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</si>
  <si>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</si>
  <si>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</si>
  <si>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</si>
  <si>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</si>
  <si>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</si>
  <si>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</si>
  <si>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</si>
  <si>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</si>
  <si>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</si>
  <si>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</si>
  <si>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</si>
  <si>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</si>
  <si>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</si>
  <si>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</si>
  <si>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</si>
  <si>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</si>
  <si>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</si>
  <si>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</si>
  <si>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</si>
  <si>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</si>
  <si>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</si>
  <si>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</si>
  <si>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</si>
  <si>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</si>
  <si>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</si>
  <si>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</si>
  <si>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</si>
  <si>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</si>
  <si>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</si>
  <si>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</si>
  <si>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</si>
  <si>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</si>
  <si>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</si>
  <si>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</si>
  <si>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</si>
  <si>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</si>
  <si>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</si>
  <si>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</si>
  <si>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</si>
  <si>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</si>
  <si>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</si>
  <si>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</si>
  <si>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</si>
  <si>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</si>
  <si>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</si>
  <si>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</si>
  <si>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</si>
  <si>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</si>
  <si>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</si>
  <si>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</si>
  <si>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</si>
  <si>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</si>
  <si>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</si>
  <si>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</si>
  <si>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</si>
  <si>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</si>
  <si>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</si>
  <si>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</si>
  <si>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</si>
  <si>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</si>
  <si>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</si>
  <si>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</si>
  <si>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</si>
  <si>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</si>
  <si>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</si>
  <si>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</si>
  <si>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</si>
  <si>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</si>
  <si>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</si>
  <si>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</si>
  <si>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</si>
  <si>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</si>
  <si>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</si>
  <si>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</si>
  <si>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</si>
  <si>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</si>
  <si>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</si>
  <si>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</si>
  <si>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</si>
  <si>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</si>
  <si>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</si>
  <si>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</si>
  <si>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</si>
  <si>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</si>
  <si>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</si>
  <si>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</si>
  <si>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</si>
  <si>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</si>
  <si>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</si>
  <si>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</si>
  <si>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</si>
  <si>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</si>
  <si>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</si>
  <si>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</si>
  <si>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</si>
  <si>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</si>
  <si>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</si>
  <si>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</si>
  <si>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</si>
  <si>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</si>
  <si>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</si>
  <si>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</si>
  <si>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</si>
  <si>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</si>
  <si>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</si>
  <si>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</si>
  <si>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</si>
  <si>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</si>
  <si>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</si>
  <si>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</si>
  <si>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</si>
  <si>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</si>
  <si>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</si>
  <si>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</si>
  <si>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</si>
  <si>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</si>
  <si>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</si>
  <si>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</si>
  <si>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</si>
  <si>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</si>
  <si>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</si>
  <si>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</si>
  <si>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</si>
  <si>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</si>
  <si>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</si>
  <si>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</si>
  <si>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</si>
  <si>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</si>
  <si>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</si>
  <si>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</si>
  <si>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</si>
  <si>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</si>
  <si>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</si>
  <si>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</si>
  <si>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</si>
  <si>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</si>
  <si>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</si>
  <si>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</si>
  <si>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</si>
  <si>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</si>
  <si>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</si>
  <si>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</si>
  <si>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</si>
  <si>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</si>
  <si>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</si>
  <si>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</si>
  <si>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</si>
  <si>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</si>
  <si>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</si>
  <si>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</si>
  <si>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</si>
  <si>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</si>
  <si>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</si>
  <si>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</si>
  <si>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</si>
  <si>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</si>
  <si>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</si>
  <si>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</si>
  <si>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</si>
  <si>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</si>
  <si>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</si>
  <si>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</si>
  <si>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</si>
  <si>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</si>
  <si>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</si>
  <si>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</si>
  <si>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</si>
  <si>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</si>
  <si>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</si>
  <si>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</si>
  <si>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</si>
  <si>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</si>
  <si>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</si>
  <si>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</si>
  <si>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</si>
  <si>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</si>
  <si>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</si>
  <si>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</si>
  <si>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</si>
  <si>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</si>
  <si>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</si>
  <si>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</si>
  <si>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</si>
  <si>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</si>
  <si>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</si>
  <si>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</si>
  <si>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</si>
  <si>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</si>
  <si>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</si>
  <si>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</si>
  <si>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</si>
  <si>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</si>
  <si>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</si>
  <si>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</si>
  <si>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</si>
  <si>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</si>
  <si>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</si>
  <si>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</si>
  <si>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</si>
  <si>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</si>
  <si>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</si>
  <si>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</si>
  <si>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</si>
  <si>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</si>
  <si>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</si>
  <si>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</si>
  <si>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</si>
  <si>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</si>
  <si>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</si>
  <si>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</si>
  <si>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</si>
  <si>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</si>
  <si>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</si>
  <si>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</si>
  <si>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</si>
  <si>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</si>
  <si>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</si>
  <si>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</si>
  <si>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</si>
  <si>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</si>
  <si>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</si>
  <si>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</si>
  <si>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</si>
  <si>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</si>
  <si>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</si>
  <si>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</si>
  <si>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</si>
  <si>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</si>
  <si>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</si>
  <si>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</si>
  <si>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</si>
  <si>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</si>
  <si>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</si>
  <si>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</si>
  <si>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</si>
  <si>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</si>
  <si>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</si>
  <si>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</si>
  <si>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</si>
  <si>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</si>
  <si>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</si>
  <si>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</si>
  <si>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</si>
  <si>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</si>
  <si>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</si>
  <si>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</si>
  <si>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</si>
  <si>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</si>
  <si>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</si>
  <si>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</si>
  <si>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</si>
  <si>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</si>
  <si>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</si>
  <si>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</si>
  <si>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</si>
  <si>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</si>
  <si>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</si>
  <si>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</si>
  <si>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</si>
  <si>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</si>
  <si>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</si>
  <si>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</si>
  <si>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</si>
  <si>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</si>
  <si>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</si>
  <si>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</si>
  <si>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</si>
  <si>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</si>
  <si>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</si>
  <si>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</si>
  <si>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</si>
  <si>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</si>
  <si>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</si>
  <si>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</si>
  <si>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</si>
  <si>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</si>
  <si>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</si>
  <si>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</si>
  <si>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</si>
  <si>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</si>
  <si>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</si>
  <si>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</si>
  <si>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</si>
  <si>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</si>
  <si>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</si>
  <si>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</si>
  <si>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</si>
  <si>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</si>
  <si>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</si>
  <si>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</si>
  <si>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</si>
  <si>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</si>
  <si>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</si>
  <si>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</si>
  <si>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</si>
  <si>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</si>
  <si>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</si>
  <si>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</si>
  <si>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</si>
  <si>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</si>
  <si>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</si>
  <si>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</si>
  <si>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</si>
  <si>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</si>
  <si>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</si>
  <si>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</si>
  <si>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</si>
  <si>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</si>
  <si>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</si>
  <si>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</si>
  <si>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</si>
  <si>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</si>
  <si>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</si>
  <si>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</si>
  <si>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</si>
  <si>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</si>
  <si>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</si>
  <si>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</si>
  <si>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</si>
  <si>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</si>
  <si>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</si>
  <si>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</si>
  <si>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</si>
  <si>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</si>
  <si>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</si>
  <si>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</si>
  <si>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</si>
  <si>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</si>
  <si>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</si>
  <si>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</si>
  <si>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</si>
  <si>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</si>
  <si>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</si>
  <si>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</si>
  <si>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</si>
  <si>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</si>
  <si>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</si>
  <si>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</si>
  <si>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</si>
  <si>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</si>
  <si>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</si>
  <si>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</si>
  <si>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</si>
  <si>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</si>
  <si>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</si>
  <si>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</si>
  <si>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</si>
  <si>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</si>
  <si>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</si>
  <si>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</si>
  <si>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</si>
  <si>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</si>
  <si>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</si>
  <si>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</si>
  <si>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</si>
  <si>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</si>
  <si>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</si>
  <si>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</si>
  <si>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</si>
  <si>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</si>
  <si>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</si>
  <si>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</si>
  <si>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</si>
  <si>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</si>
  <si>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</si>
  <si>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</si>
  <si>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</si>
  <si>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</si>
  <si>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</si>
  <si>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</si>
  <si>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</si>
  <si>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</si>
  <si>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</si>
  <si>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</si>
  <si>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</si>
  <si>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</si>
  <si>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</si>
  <si>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</si>
  <si>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</si>
  <si>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</si>
  <si>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</si>
  <si>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</si>
  <si>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</si>
  <si>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</si>
  <si>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</si>
  <si>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</si>
  <si>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</si>
  <si>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</si>
  <si>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</si>
  <si>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</si>
  <si>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</si>
  <si>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</si>
  <si>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</si>
  <si>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</si>
  <si>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</si>
  <si>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</si>
  <si>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</si>
  <si>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</si>
  <si>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</si>
  <si>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</si>
  <si>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</si>
  <si>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</si>
  <si>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</si>
  <si>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</si>
  <si>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</si>
  <si>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</si>
  <si>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</si>
  <si>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</si>
  <si>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</si>
  <si>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</si>
  <si>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</si>
  <si>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</si>
  <si>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</si>
  <si>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</si>
  <si>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</si>
  <si>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</si>
  <si>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</si>
  <si>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</si>
  <si>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</si>
  <si>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</si>
  <si>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</si>
  <si>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</si>
  <si>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</si>
  <si>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</si>
  <si>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</si>
  <si>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</si>
  <si>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</si>
  <si>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</si>
  <si>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</si>
  <si>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</si>
  <si>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</si>
  <si>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</si>
  <si>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</si>
  <si>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</si>
  <si>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</si>
  <si>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</si>
  <si>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</si>
  <si>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</si>
  <si>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</si>
  <si>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</si>
  <si>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</si>
  <si>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</si>
  <si>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</si>
  <si>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</si>
  <si>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</si>
  <si>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</si>
  <si>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</si>
  <si>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</si>
  <si>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</si>
  <si>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</si>
  <si>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</si>
  <si>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</si>
  <si>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</si>
  <si>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</si>
  <si>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</si>
  <si>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</si>
  <si>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</si>
  <si>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</si>
  <si>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</si>
  <si>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</si>
  <si>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</si>
  <si>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</si>
  <si>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</si>
  <si>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</si>
  <si>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</si>
  <si>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</si>
  <si>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</si>
  <si>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</si>
  <si>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</si>
  <si>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</si>
  <si>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</si>
  <si>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</si>
  <si>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</si>
  <si>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</si>
  <si>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</si>
  <si>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</si>
  <si>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</si>
  <si>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</si>
  <si>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</si>
  <si>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</si>
  <si>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</si>
  <si>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</si>
  <si>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</si>
  <si>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</si>
  <si>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</si>
  <si>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</si>
  <si>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</si>
  <si>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</si>
  <si>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</si>
  <si>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</si>
  <si>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</si>
  <si>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</si>
  <si>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</si>
  <si>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</si>
  <si>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</si>
  <si>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</si>
  <si>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</si>
  <si>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</si>
  <si>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</si>
  <si>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</si>
  <si>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</si>
  <si>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</si>
  <si>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</si>
  <si>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</si>
  <si>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</si>
  <si>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</si>
  <si>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</si>
  <si>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</si>
  <si>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</si>
  <si>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</si>
  <si>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</si>
  <si>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</si>
  <si>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</si>
  <si>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</si>
  <si>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</si>
  <si>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</si>
  <si>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</si>
  <si>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</si>
  <si>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</si>
  <si>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</si>
  <si>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</si>
  <si>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</si>
  <si>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</si>
  <si>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</si>
  <si>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</si>
  <si>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</si>
  <si>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</si>
  <si>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</si>
  <si>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</si>
  <si>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</si>
  <si>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</si>
  <si>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</si>
  <si>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</si>
  <si>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</si>
  <si>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</si>
  <si>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</si>
  <si>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</si>
  <si>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</si>
  <si>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</si>
  <si>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</si>
  <si>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</si>
  <si>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</si>
  <si>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</si>
  <si>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</si>
  <si>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</si>
  <si>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</si>
  <si>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</si>
  <si>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</si>
  <si>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</si>
  <si>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</si>
  <si>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</si>
  <si>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</si>
  <si>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</si>
  <si>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</si>
  <si>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</si>
  <si>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</si>
  <si>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</si>
  <si>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</si>
  <si>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</si>
  <si>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</si>
  <si>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</si>
  <si>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</si>
  <si>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</si>
  <si>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</si>
  <si>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</si>
  <si>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</si>
  <si>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</si>
  <si>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</si>
  <si>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</si>
  <si>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</si>
  <si>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</si>
  <si>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</si>
  <si>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</si>
  <si>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</si>
  <si>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</si>
  <si>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</si>
  <si>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</si>
  <si>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</si>
  <si>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</si>
  <si>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</si>
  <si>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</si>
  <si>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</si>
  <si>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</si>
  <si>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</si>
  <si>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</si>
  <si>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</si>
  <si>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</si>
  <si>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</si>
  <si>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</si>
  <si>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</si>
  <si>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</si>
  <si>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</si>
  <si>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</si>
  <si>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</si>
  <si>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</si>
  <si>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</si>
  <si>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</si>
  <si>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</si>
  <si>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</si>
  <si>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</si>
  <si>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</si>
  <si>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</si>
  <si>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</si>
  <si>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</si>
  <si>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</si>
  <si>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</si>
  <si>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</si>
  <si>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</si>
  <si>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</si>
  <si>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</si>
  <si>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</si>
  <si>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</si>
  <si>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</si>
  <si>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</si>
  <si>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</si>
  <si>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</si>
  <si>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</si>
  <si>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</si>
  <si>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</si>
  <si>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</si>
  <si>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</si>
  <si>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</si>
  <si>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</si>
  <si>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</si>
  <si>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</si>
  <si>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</si>
  <si>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</si>
  <si>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</si>
  <si>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</si>
  <si>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</si>
  <si>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</si>
  <si>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</si>
  <si>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</si>
  <si>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</si>
  <si>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</si>
  <si>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</si>
  <si>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</si>
  <si>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</si>
  <si>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</si>
  <si>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</si>
  <si>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</si>
  <si>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</si>
  <si>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</si>
  <si>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</si>
  <si>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</si>
  <si>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</si>
  <si>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</si>
  <si>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</si>
  <si>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</si>
  <si>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</si>
  <si>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</si>
  <si>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</si>
  <si>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</si>
  <si>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</si>
  <si>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</si>
  <si>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</si>
  <si>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</si>
  <si>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</si>
  <si>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</si>
  <si>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</si>
  <si>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</si>
  <si>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</si>
  <si>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</si>
  <si>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</si>
  <si>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</si>
  <si>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</si>
  <si>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</si>
  <si>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</si>
  <si>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</si>
  <si>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</si>
  <si>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</si>
  <si>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</si>
  <si>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</si>
  <si>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</si>
  <si>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</si>
  <si>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</si>
  <si>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</si>
  <si>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</si>
  <si>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</si>
  <si>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</si>
  <si>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</si>
  <si>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</si>
  <si>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</si>
  <si>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</si>
  <si>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</si>
  <si>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</si>
  <si>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</si>
  <si>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</si>
  <si>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</si>
  <si>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</si>
  <si>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</si>
  <si>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</si>
  <si>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</si>
  <si>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</si>
  <si>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</si>
  <si>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</si>
  <si>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</si>
  <si>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</si>
  <si>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</si>
  <si>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</si>
  <si>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</si>
  <si>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</si>
  <si>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</si>
  <si>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</si>
  <si>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</si>
  <si>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</si>
  <si>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</si>
  <si>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</si>
  <si>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</si>
  <si>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</si>
  <si>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</si>
  <si>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</si>
  <si>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</si>
  <si>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</si>
  <si>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</si>
  <si>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</si>
  <si>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</si>
  <si>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</si>
  <si>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</si>
  <si>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</si>
  <si>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</si>
  <si>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</si>
  <si>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</si>
  <si>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</si>
  <si>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</si>
  <si>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</si>
  <si>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</si>
  <si>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</si>
  <si>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</si>
  <si>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</si>
  <si>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</si>
  <si>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</si>
  <si>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</si>
  <si>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</si>
  <si>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</si>
  <si>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</si>
  <si>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</si>
  <si>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</si>
  <si>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</si>
  <si>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</si>
  <si>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</si>
  <si>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</si>
  <si>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</si>
  <si>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</si>
  <si>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</si>
  <si>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</si>
  <si>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</si>
  <si>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</si>
  <si>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</si>
  <si>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</si>
  <si>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</si>
  <si>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</si>
  <si>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</si>
  <si>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</si>
  <si>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</si>
  <si>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</si>
  <si>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</si>
  <si>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</si>
  <si>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</si>
  <si>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</si>
  <si>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</si>
  <si>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</si>
  <si>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</si>
  <si>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</si>
  <si>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</si>
  <si>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</si>
  <si>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</si>
  <si>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</si>
  <si>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</si>
  <si>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</si>
  <si>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</si>
  <si>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</si>
  <si>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</si>
  <si>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</si>
  <si>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</si>
  <si>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</si>
  <si>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</si>
  <si>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</si>
  <si>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</si>
  <si>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</si>
  <si>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</si>
  <si>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</si>
  <si>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</si>
  <si>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</si>
  <si>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</si>
  <si>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</si>
  <si>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</si>
  <si>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</si>
  <si>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</si>
  <si>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</si>
  <si>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</si>
  <si>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</si>
  <si>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</si>
  <si>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</si>
  <si>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</si>
  <si>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</si>
  <si>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</si>
  <si>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</si>
  <si>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</si>
  <si>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</si>
  <si>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</si>
  <si>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</si>
  <si>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</si>
  <si>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</si>
  <si>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</si>
  <si>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</si>
  <si>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</si>
  <si>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</si>
  <si>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</si>
  <si>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</si>
  <si>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</si>
  <si>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</si>
  <si>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</si>
  <si>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</si>
  <si>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</si>
  <si>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</si>
  <si>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</si>
  <si>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</si>
  <si>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</si>
  <si>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</si>
  <si>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</si>
  <si>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</si>
  <si>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</si>
  <si>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</si>
  <si>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</si>
  <si>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</si>
  <si>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</si>
  <si>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</si>
  <si>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</si>
  <si>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</si>
  <si>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</si>
  <si>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</si>
  <si>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</si>
  <si>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</si>
  <si>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</si>
  <si>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</si>
  <si>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</si>
  <si>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</si>
  <si>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</si>
  <si>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</si>
  <si>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</si>
  <si>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</si>
  <si>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</si>
  <si>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</si>
  <si>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</si>
  <si>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</si>
  <si>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</si>
  <si>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</si>
  <si>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</si>
  <si>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</si>
  <si>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</si>
  <si>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</si>
  <si>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</si>
  <si>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</si>
  <si>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</si>
  <si>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</si>
  <si>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</si>
  <si>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</si>
  <si>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</si>
  <si>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</si>
  <si>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</si>
  <si>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</si>
  <si>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</si>
  <si>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</si>
  <si>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</si>
  <si>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</si>
  <si>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</si>
  <si>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</si>
  <si>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</si>
  <si>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</si>
  <si>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</si>
  <si>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</si>
  <si>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</si>
  <si>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</si>
  <si>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</si>
  <si>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</si>
  <si>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</si>
  <si>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</si>
  <si>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</si>
  <si>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</si>
  <si>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</si>
  <si>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</si>
  <si>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</si>
  <si>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</si>
  <si>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</si>
  <si>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</si>
  <si>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</si>
  <si>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</si>
  <si>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</si>
  <si>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</si>
  <si>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</si>
  <si>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</si>
  <si>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</si>
  <si>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</si>
  <si>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</si>
  <si>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</si>
  <si>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</si>
  <si>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</si>
  <si>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</si>
  <si>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</si>
  <si>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</si>
  <si>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</si>
  <si>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</si>
  <si>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</si>
  <si>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</si>
  <si>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</si>
  <si>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</si>
  <si>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</si>
  <si>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</si>
  <si>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</si>
  <si>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</si>
  <si>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</si>
  <si>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</si>
  <si>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</si>
  <si>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</si>
  <si>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</si>
  <si>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</si>
  <si>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</si>
  <si>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</si>
  <si>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</si>
  <si>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</si>
  <si>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</si>
  <si>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</si>
  <si>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</si>
  <si>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</si>
  <si>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</si>
  <si>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</si>
  <si>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</si>
  <si>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</si>
  <si>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</si>
  <si>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</si>
  <si>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</si>
  <si>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</si>
  <si>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</si>
  <si>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</si>
  <si>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</si>
  <si>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</si>
  <si>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</si>
  <si>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</si>
  <si>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</si>
  <si>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</si>
  <si>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</si>
  <si>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</si>
  <si>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</si>
  <si>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</si>
  <si>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</si>
  <si>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</si>
  <si>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</si>
  <si>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</si>
  <si>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</si>
  <si>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</si>
  <si>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</si>
  <si>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</si>
  <si>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</si>
  <si>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</si>
  <si>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</si>
  <si>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</si>
  <si>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</si>
  <si>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</si>
  <si>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</si>
  <si>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</si>
  <si>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</si>
  <si>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</si>
  <si>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</si>
  <si>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</si>
  <si>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</si>
  <si>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</si>
  <si>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</si>
  <si>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</si>
  <si>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</si>
  <si>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</si>
  <si>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</si>
  <si>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</si>
  <si>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</si>
  <si>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</si>
  <si>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</si>
  <si>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</si>
  <si>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</si>
  <si>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</si>
  <si>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</si>
  <si>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</si>
  <si>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</si>
  <si>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</si>
  <si>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</si>
  <si>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</si>
  <si>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</si>
  <si>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</si>
  <si>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</si>
  <si>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</si>
  <si>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</si>
  <si>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</si>
  <si>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</si>
  <si>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</si>
  <si>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</si>
  <si>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</si>
  <si>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</si>
  <si>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</si>
  <si>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</si>
  <si>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</si>
  <si>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</si>
  <si>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</si>
  <si>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</si>
  <si>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</si>
  <si>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</si>
  <si>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</si>
  <si>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</si>
  <si>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</si>
  <si>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</si>
  <si>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</si>
  <si>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</si>
  <si>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</si>
  <si>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</si>
  <si>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</si>
  <si>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</si>
  <si>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</si>
  <si>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</si>
  <si>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</si>
  <si>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</si>
  <si>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</si>
  <si>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</si>
  <si>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</si>
  <si>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</si>
  <si>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</si>
  <si>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</si>
  <si>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</si>
  <si>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</si>
  <si>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</si>
  <si>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</si>
  <si>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</si>
  <si>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</si>
  <si>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</si>
  <si>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</si>
  <si>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</si>
  <si>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</si>
  <si>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</si>
  <si>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</si>
  <si>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</si>
  <si>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</si>
  <si>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</si>
  <si>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</si>
  <si>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</si>
  <si>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</si>
  <si>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</si>
  <si>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</si>
  <si>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</si>
  <si>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</si>
  <si>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</si>
  <si>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</si>
  <si>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</si>
  <si>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</si>
  <si>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</si>
  <si>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</si>
  <si>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</si>
  <si>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</si>
  <si>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</si>
  <si>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</si>
  <si>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</si>
  <si>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</si>
  <si>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</si>
  <si>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</si>
  <si>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</si>
  <si>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</si>
  <si>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</si>
  <si>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</si>
  <si>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</si>
  <si>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</si>
  <si>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</si>
  <si>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</si>
  <si>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</si>
  <si>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</si>
  <si>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</si>
  <si>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</si>
  <si>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</si>
  <si>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</si>
  <si>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</si>
  <si>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</si>
  <si>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</si>
  <si>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</si>
  <si>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</si>
  <si>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</si>
  <si>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</si>
  <si>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</si>
  <si>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</si>
  <si>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</si>
  <si>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</si>
  <si>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</si>
  <si>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</si>
  <si>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</si>
  <si>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</si>
  <si>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</si>
  <si>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</si>
  <si>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</si>
  <si>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</si>
  <si>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</si>
  <si>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</si>
  <si>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</si>
  <si>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</si>
  <si>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</si>
  <si>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</si>
  <si>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</si>
  <si>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</si>
  <si>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</si>
  <si>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</si>
  <si>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</si>
  <si>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</si>
  <si>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</si>
  <si>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</si>
  <si>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</si>
  <si>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</si>
  <si>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</si>
  <si>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</si>
  <si>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</si>
  <si>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</si>
  <si>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</si>
  <si>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</si>
  <si>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</si>
  <si>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</si>
  <si>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</si>
  <si>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</si>
  <si>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</si>
  <si>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</si>
  <si>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</si>
  <si>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</si>
  <si>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</si>
  <si>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</si>
  <si>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</si>
  <si>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</si>
  <si>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</si>
  <si>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</si>
  <si>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</si>
  <si>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</si>
  <si>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</si>
  <si>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</si>
  <si>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</si>
  <si>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</si>
  <si>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</si>
  <si>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</si>
  <si>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</si>
  <si>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</si>
  <si>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</si>
  <si>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</si>
  <si>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</si>
  <si>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</si>
  <si>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</si>
  <si>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</si>
  <si>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</si>
  <si>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</si>
  <si>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</si>
  <si>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</si>
  <si>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</si>
  <si>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</si>
  <si>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</si>
  <si>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</si>
  <si>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</si>
  <si>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</si>
  <si>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</si>
  <si>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</si>
  <si>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</si>
  <si>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</si>
  <si>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</si>
  <si>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</si>
  <si>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</si>
  <si>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</si>
  <si>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</si>
  <si>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</si>
  <si>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</si>
  <si>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</si>
  <si>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</si>
  <si>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</si>
  <si>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</si>
  <si>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</si>
  <si>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</si>
  <si>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</si>
  <si>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</si>
  <si>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</si>
  <si>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</si>
  <si>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</si>
  <si>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</si>
  <si>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</si>
  <si>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</si>
  <si>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</si>
  <si>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</si>
  <si>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</si>
  <si>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</si>
  <si>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</si>
  <si>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</si>
  <si>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</si>
  <si>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</si>
  <si>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</si>
  <si>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</si>
  <si>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</si>
  <si>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</si>
  <si>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</si>
  <si>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</si>
  <si>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</si>
  <si>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</si>
  <si>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</si>
  <si>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</si>
  <si>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</si>
  <si>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</si>
  <si>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</si>
  <si>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</si>
  <si>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</si>
  <si>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</si>
  <si>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</si>
  <si>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</si>
  <si>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</si>
  <si>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</si>
  <si>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</si>
  <si>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</si>
  <si>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</si>
  <si>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</si>
  <si>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</si>
  <si>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</si>
  <si>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</si>
  <si>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</si>
  <si>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</si>
  <si>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</si>
  <si>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</si>
  <si>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</si>
  <si>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</si>
  <si>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</si>
  <si>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</si>
  <si>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</si>
  <si>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</si>
  <si>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</si>
  <si>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</si>
  <si>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</si>
  <si>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</si>
  <si>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</si>
  <si>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</si>
  <si>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</si>
  <si>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</si>
  <si>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</si>
  <si>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</si>
  <si>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</si>
  <si>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</si>
  <si>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</si>
  <si>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</si>
  <si>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</si>
  <si>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</si>
  <si>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</si>
  <si>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</si>
  <si>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</si>
  <si>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</si>
  <si>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</si>
  <si>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</si>
  <si>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</si>
  <si>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</si>
  <si>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</si>
  <si>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</si>
  <si>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</si>
  <si>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</si>
  <si>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</si>
  <si>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</si>
  <si>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</si>
  <si>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</si>
  <si>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</si>
  <si>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</si>
  <si>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</si>
  <si>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</si>
  <si>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</si>
  <si>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</si>
  <si>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</si>
  <si>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</si>
  <si>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</si>
  <si>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</si>
  <si>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</si>
  <si>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</si>
  <si>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</si>
  <si>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</si>
  <si>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</si>
  <si>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</si>
  <si>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</si>
  <si>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</si>
  <si>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</si>
  <si>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</si>
  <si>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</si>
  <si>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</si>
  <si>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</si>
  <si>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</si>
  <si>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</si>
  <si>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</si>
  <si>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</si>
  <si>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</si>
  <si>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</si>
  <si>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</si>
  <si>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</si>
  <si>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</si>
  <si>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</si>
  <si>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</si>
  <si>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</si>
  <si>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</si>
  <si>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</si>
  <si>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</si>
  <si>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</si>
  <si>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</si>
  <si>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</si>
  <si>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</si>
  <si>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</si>
  <si>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</si>
  <si>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</si>
  <si>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</si>
  <si>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</si>
  <si>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</si>
  <si>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</si>
  <si>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</si>
  <si>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</si>
  <si>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</si>
  <si>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</si>
  <si>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</si>
  <si>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</si>
  <si>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</si>
  <si>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</si>
  <si>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</si>
  <si>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</si>
  <si>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</si>
  <si>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</si>
  <si>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</si>
  <si>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</si>
  <si>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</si>
  <si>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</si>
  <si>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</si>
  <si>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</si>
  <si>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</si>
  <si>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</si>
  <si>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</si>
  <si>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</si>
  <si>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</si>
  <si>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</si>
  <si>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</si>
  <si>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</si>
  <si>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</si>
  <si>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</si>
  <si>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</si>
  <si>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</si>
  <si>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</si>
  <si>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</si>
  <si>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</si>
  <si>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</si>
  <si>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</si>
  <si>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</si>
  <si>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</si>
  <si>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</si>
  <si>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</si>
  <si>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</si>
  <si>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</si>
  <si>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</si>
  <si>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</si>
  <si>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</si>
  <si>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</si>
  <si>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</si>
  <si>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</si>
  <si>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</si>
  <si>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</si>
  <si>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</si>
  <si>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</si>
  <si>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</si>
  <si>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</si>
  <si>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</si>
  <si>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</si>
  <si>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</si>
  <si>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</si>
  <si>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</si>
  <si>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</si>
  <si>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</si>
  <si>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</si>
  <si>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</si>
  <si>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</si>
  <si>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</si>
  <si>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</si>
  <si>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</si>
  <si>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</si>
  <si>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</si>
  <si>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</si>
  <si>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</si>
  <si>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</si>
  <si>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</si>
  <si>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</si>
  <si>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</si>
  <si>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</si>
  <si>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</si>
  <si>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</si>
  <si>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</si>
  <si>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</si>
  <si>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</si>
  <si>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</si>
  <si>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</si>
  <si>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</si>
  <si>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</si>
  <si>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</si>
  <si>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</si>
  <si>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</si>
  <si>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</si>
  <si>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</si>
  <si>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</si>
  <si>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</si>
  <si>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</si>
  <si>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</si>
  <si>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</si>
  <si>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</si>
  <si>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</si>
  <si>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</si>
  <si>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</si>
  <si>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</si>
  <si>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</si>
  <si>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</si>
  <si>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</si>
  <si>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</si>
  <si>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</si>
  <si>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</si>
  <si>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</si>
  <si>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</si>
  <si>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</si>
  <si>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</si>
  <si>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</si>
  <si>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</si>
  <si>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</si>
  <si>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</si>
  <si>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</si>
  <si>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</si>
  <si>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</si>
  <si>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</si>
  <si>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</si>
  <si>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</si>
  <si>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</si>
  <si>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</si>
  <si>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</si>
  <si>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</si>
  <si>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</si>
  <si>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</si>
  <si>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</si>
  <si>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</si>
  <si>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</si>
  <si>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</si>
  <si>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</si>
  <si>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</si>
  <si>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</si>
  <si>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</si>
  <si>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</si>
  <si>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</si>
  <si>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</si>
  <si>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</si>
  <si>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</si>
  <si>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</si>
  <si>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</si>
  <si>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</si>
  <si>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</si>
  <si>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</si>
  <si>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</si>
  <si>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</si>
  <si>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</si>
  <si>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</si>
  <si>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</si>
  <si>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</si>
  <si>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</si>
  <si>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</si>
  <si>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</si>
  <si>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</si>
  <si>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</si>
  <si>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</si>
  <si>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</si>
  <si>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</si>
  <si>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</si>
  <si>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</si>
  <si>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</si>
  <si>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</si>
  <si>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</si>
  <si>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</si>
  <si>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</si>
  <si>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</si>
  <si>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</si>
  <si>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</si>
  <si>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</si>
  <si>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</si>
  <si>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</si>
  <si>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</si>
  <si>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</si>
  <si>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</si>
  <si>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</si>
  <si>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</si>
  <si>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</si>
  <si>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</si>
  <si>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</si>
  <si>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</si>
  <si>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</si>
  <si>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</si>
  <si>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</si>
  <si>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</si>
  <si>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</si>
  <si>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</si>
  <si>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</si>
  <si>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</si>
  <si>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</si>
  <si>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</si>
  <si>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</si>
  <si>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</si>
  <si>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</si>
  <si>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</si>
  <si>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</si>
  <si>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</si>
  <si>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</si>
  <si>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</si>
  <si>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</si>
  <si>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</si>
  <si>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</si>
  <si>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</si>
  <si>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</si>
  <si>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</si>
  <si>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</si>
  <si>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</si>
  <si>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</si>
  <si>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</si>
  <si>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</si>
  <si>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</si>
  <si>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</si>
  <si>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</si>
  <si>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</si>
  <si>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</si>
  <si>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</si>
  <si>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</si>
  <si>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</si>
  <si>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</si>
  <si>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</si>
  <si>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</si>
  <si>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</si>
  <si>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</si>
  <si>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</si>
  <si>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</si>
  <si>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</si>
  <si>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</si>
  <si>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</si>
  <si>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</si>
  <si>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</si>
  <si>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</si>
  <si>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</si>
  <si>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</si>
  <si>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</si>
  <si>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</si>
  <si>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</si>
  <si>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</si>
  <si>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</si>
  <si>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</si>
  <si>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</si>
  <si>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</si>
  <si>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</si>
  <si>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</si>
  <si>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</si>
  <si>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</si>
  <si>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</si>
  <si>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</si>
  <si>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</si>
  <si>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</si>
  <si>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</si>
  <si>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</si>
  <si>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</si>
  <si>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</si>
  <si>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</si>
  <si>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</si>
  <si>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</si>
  <si>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</si>
  <si>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</si>
  <si>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</si>
  <si>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</si>
  <si>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</si>
  <si>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</si>
  <si>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</si>
  <si>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</si>
  <si>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</si>
  <si>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</si>
  <si>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</si>
  <si>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</si>
  <si>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</si>
  <si>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</si>
  <si>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</si>
  <si>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</si>
  <si>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</si>
  <si>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</si>
  <si>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</si>
  <si>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</si>
  <si>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</si>
  <si>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</si>
  <si>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</si>
  <si>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</si>
  <si>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</si>
  <si>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</si>
  <si>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</si>
  <si>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</si>
  <si>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</si>
  <si>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</si>
  <si>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</si>
  <si>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</si>
  <si>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</si>
  <si>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</si>
  <si>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</si>
  <si>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</si>
  <si>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</si>
  <si>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</si>
  <si>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</si>
  <si>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</si>
  <si>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</si>
  <si>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</si>
  <si>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</si>
  <si>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</si>
  <si>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</si>
  <si>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</si>
  <si>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</si>
  <si>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</si>
  <si>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</si>
  <si>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</si>
  <si>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</si>
  <si>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</si>
  <si>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</si>
  <si>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</si>
  <si>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</si>
  <si>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</si>
  <si>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</si>
  <si>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</si>
  <si>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</si>
  <si>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</si>
  <si>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</si>
  <si>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</si>
  <si>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</si>
  <si>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</si>
  <si>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</si>
  <si>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</si>
  <si>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</si>
  <si>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</si>
  <si>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</si>
  <si>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</si>
  <si>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</si>
  <si>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</si>
  <si>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</si>
  <si>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</si>
  <si>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</si>
  <si>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</si>
  <si>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</si>
  <si>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</si>
  <si>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</si>
  <si>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</si>
  <si>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</si>
  <si>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</si>
  <si>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</si>
  <si>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</si>
  <si>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</si>
  <si>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</si>
  <si>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</si>
  <si>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</si>
  <si>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</si>
  <si>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</si>
  <si>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</si>
  <si>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</si>
  <si>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</si>
  <si>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</si>
  <si>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</si>
  <si>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</si>
  <si>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</si>
  <si>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</si>
  <si>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</si>
  <si>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</si>
  <si>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</si>
  <si>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</si>
  <si>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</si>
  <si>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</si>
  <si>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</si>
  <si>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</si>
  <si>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</si>
  <si>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</si>
  <si>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</si>
  <si>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</si>
  <si>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</si>
  <si>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</si>
  <si>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</si>
  <si>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</si>
  <si>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</si>
  <si>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</si>
  <si>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</si>
  <si>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</si>
  <si>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</si>
  <si>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</si>
  <si>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</si>
  <si>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</si>
  <si>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</si>
  <si>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</si>
  <si>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</si>
  <si>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</si>
  <si>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</si>
  <si>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</si>
  <si>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</si>
  <si>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</si>
  <si>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</si>
  <si>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</si>
  <si>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</si>
  <si>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</si>
  <si>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</si>
  <si>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</si>
  <si>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</si>
  <si>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</si>
  <si>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</si>
  <si>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</si>
  <si>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</si>
  <si>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</si>
  <si>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</si>
  <si>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</si>
  <si>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</si>
  <si>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</si>
  <si>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</si>
  <si>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</si>
  <si>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</si>
  <si>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</si>
  <si>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</si>
  <si>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</si>
  <si>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</si>
  <si>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</si>
  <si>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</si>
  <si>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</si>
  <si>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</si>
  <si>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</si>
  <si>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</si>
  <si>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</si>
  <si>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</si>
  <si>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</si>
  <si>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</si>
  <si>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</si>
  <si>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</si>
  <si>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</si>
  <si>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</si>
  <si>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</si>
  <si>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</si>
  <si>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</si>
  <si>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</si>
  <si>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</si>
  <si>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</si>
  <si>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</si>
  <si>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</si>
  <si>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</si>
  <si>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</si>
  <si>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</si>
  <si>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</si>
  <si>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</si>
  <si>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</si>
  <si>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</si>
  <si>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</si>
  <si>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</si>
  <si>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</si>
  <si>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</si>
  <si>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</si>
  <si>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</si>
  <si>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</si>
  <si>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</si>
  <si>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</si>
  <si>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</si>
  <si>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</si>
  <si>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</si>
  <si>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</si>
  <si>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</si>
  <si>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</si>
  <si>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</si>
  <si>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</si>
  <si>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</si>
  <si>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</si>
  <si>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</si>
  <si>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</si>
  <si>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</si>
  <si>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</si>
  <si>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</si>
  <si>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</si>
  <si>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</si>
  <si>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</si>
  <si>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</si>
  <si>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</si>
  <si>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</si>
  <si>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</si>
  <si>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</si>
  <si>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</si>
  <si>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</si>
  <si>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</si>
  <si>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</si>
  <si>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</si>
  <si>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</si>
  <si>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</si>
  <si>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</si>
  <si>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</si>
  <si>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</si>
  <si>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</si>
  <si>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</si>
  <si>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</si>
  <si>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</si>
  <si>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</si>
  <si>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</si>
  <si>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</si>
  <si>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</si>
  <si>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</si>
  <si>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</si>
  <si>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</si>
  <si>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</si>
  <si>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</si>
  <si>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</si>
  <si>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</si>
  <si>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</si>
  <si>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</si>
  <si>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</si>
  <si>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</si>
  <si>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</si>
  <si>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</si>
  <si>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</si>
  <si>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</si>
  <si>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</si>
  <si>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</si>
  <si>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</si>
  <si>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</si>
  <si>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</si>
  <si>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</si>
  <si>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</si>
  <si>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</si>
  <si>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</si>
  <si>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</si>
  <si>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</si>
  <si>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</si>
  <si>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</si>
  <si>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</si>
  <si>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</si>
  <si>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</si>
  <si>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</si>
  <si>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</si>
  <si>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</si>
  <si>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</si>
  <si>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</si>
  <si>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</si>
  <si>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</si>
  <si>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</si>
  <si>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</si>
  <si>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</si>
  <si>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</si>
  <si>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</si>
  <si>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</si>
  <si>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</si>
  <si>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</si>
  <si>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</si>
  <si>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</si>
  <si>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</si>
  <si>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</si>
  <si>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</si>
  <si>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</si>
  <si>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</si>
  <si>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</si>
  <si>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</si>
  <si>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</si>
  <si>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</si>
  <si>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</si>
  <si>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</si>
  <si>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</si>
  <si>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</si>
  <si>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</si>
  <si>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</si>
  <si>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</si>
  <si>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</si>
  <si>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</si>
  <si>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</si>
  <si>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</si>
  <si>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</si>
  <si>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</si>
  <si>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</si>
  <si>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</si>
  <si>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</si>
  <si>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</si>
  <si>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</si>
  <si>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</si>
  <si>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</si>
  <si>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</si>
  <si>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</si>
  <si>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</si>
  <si>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</si>
  <si>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</si>
  <si>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</si>
  <si>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</si>
  <si>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</si>
  <si>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</si>
  <si>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</si>
  <si>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</si>
  <si>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</si>
  <si>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</si>
  <si>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</si>
  <si>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</si>
  <si>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</si>
  <si>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</si>
  <si>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</si>
  <si>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</si>
  <si>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</si>
  <si>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</si>
  <si>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</si>
  <si>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</si>
  <si>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</si>
  <si>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</si>
  <si>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</si>
  <si>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</si>
  <si>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</si>
  <si>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</si>
  <si>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</si>
  <si>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</si>
  <si>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</si>
  <si>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</si>
  <si>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</si>
  <si>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</si>
  <si>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</si>
  <si>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</si>
  <si>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</si>
  <si>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</si>
  <si>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</si>
  <si>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</si>
  <si>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</si>
  <si>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</si>
  <si>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</si>
  <si>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</si>
  <si>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</si>
  <si>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</si>
  <si>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</si>
  <si>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</si>
  <si>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</si>
  <si>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</si>
  <si>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</si>
  <si>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</si>
  <si>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</si>
  <si>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</si>
  <si>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</si>
  <si>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</si>
  <si>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</si>
  <si>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</si>
  <si>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</si>
  <si>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</si>
  <si>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</si>
  <si>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</si>
  <si>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</si>
  <si>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</si>
  <si>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</si>
  <si>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</si>
  <si>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</si>
  <si>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</si>
  <si>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</si>
  <si>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</si>
  <si>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</si>
  <si>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</si>
  <si>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</si>
  <si>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</si>
  <si>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</si>
  <si>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</si>
  <si>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</si>
  <si>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</si>
  <si>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</si>
  <si>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</si>
  <si>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</si>
  <si>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</si>
  <si>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</si>
  <si>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</si>
  <si>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</si>
  <si>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</si>
  <si>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</si>
  <si>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</si>
  <si>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</si>
  <si>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</si>
  <si>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</si>
  <si>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</si>
  <si>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</si>
  <si>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</si>
  <si>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</si>
  <si>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</si>
  <si>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</si>
  <si>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</si>
  <si>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</si>
  <si>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</si>
  <si>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</si>
  <si>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</si>
  <si>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</si>
  <si>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</si>
  <si>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</si>
  <si>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</si>
  <si>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</si>
  <si>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</si>
  <si>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</si>
  <si>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</si>
  <si>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</si>
  <si>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</si>
  <si>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</si>
  <si>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</si>
  <si>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</si>
  <si>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</si>
  <si>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</si>
  <si>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</si>
  <si>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</si>
  <si>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</si>
  <si>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</si>
  <si>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</si>
  <si>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</si>
  <si>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</si>
  <si>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</si>
  <si>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</si>
  <si>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</si>
  <si>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</si>
  <si>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</si>
  <si>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</si>
  <si>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</si>
  <si>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</si>
  <si>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</si>
  <si>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</si>
  <si>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</si>
  <si>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</si>
  <si>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</si>
  <si>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</si>
  <si>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</si>
  <si>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</si>
  <si>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</si>
  <si>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</si>
  <si>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</si>
  <si>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</si>
  <si>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</si>
  <si>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</si>
  <si>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</si>
  <si>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</si>
  <si>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</si>
  <si>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</si>
  <si>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</si>
  <si>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</si>
  <si>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</si>
  <si>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</si>
  <si>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</si>
  <si>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</si>
  <si>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</si>
  <si>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</si>
  <si>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</si>
  <si>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</si>
  <si>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</si>
  <si>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</si>
  <si>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</si>
  <si>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</si>
  <si>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</si>
  <si>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</si>
  <si>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</si>
  <si>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</si>
  <si>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</si>
  <si>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</si>
  <si>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</si>
  <si>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</si>
  <si>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</si>
  <si>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</si>
  <si>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</si>
  <si>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</si>
  <si>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</si>
  <si>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</si>
  <si>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</si>
  <si>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</si>
  <si>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</si>
  <si>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</si>
  <si>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</si>
  <si>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</si>
  <si>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</si>
  <si>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</si>
  <si>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</si>
  <si>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</si>
  <si>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</si>
  <si>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</si>
  <si>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</si>
  <si>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</si>
  <si>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</si>
  <si>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</si>
  <si>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</si>
  <si>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</si>
  <si>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</si>
  <si>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</si>
  <si>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</si>
  <si>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</si>
  <si>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</si>
  <si>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</si>
  <si>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</si>
  <si>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</si>
  <si>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</si>
  <si>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</si>
  <si>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</si>
  <si>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</si>
  <si>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</si>
  <si>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</si>
  <si>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</si>
  <si>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</si>
  <si>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</si>
  <si>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</si>
  <si>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</si>
  <si>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</si>
  <si>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</si>
  <si>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</si>
  <si>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</si>
  <si>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</si>
  <si>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</si>
  <si>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</si>
  <si>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</si>
  <si>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</si>
  <si>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</si>
  <si>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</si>
  <si>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</si>
  <si>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</si>
  <si>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</si>
  <si>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</si>
  <si>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</si>
  <si>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</si>
  <si>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</si>
  <si>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</si>
  <si>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</si>
  <si>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</si>
  <si>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</si>
  <si>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</si>
  <si>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</si>
  <si>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</si>
  <si>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</si>
  <si>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</si>
  <si>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</si>
  <si>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</si>
  <si>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</si>
  <si>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</si>
  <si>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</si>
  <si>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</si>
  <si>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</si>
  <si>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</si>
  <si>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</si>
  <si>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</si>
  <si>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</si>
  <si>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</si>
  <si>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</si>
  <si>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</si>
  <si>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</si>
  <si>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</si>
  <si>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</si>
  <si>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</si>
  <si>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</si>
  <si>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</si>
  <si>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</si>
  <si>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</si>
  <si>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</si>
  <si>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</si>
  <si>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</si>
  <si>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</si>
  <si>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</si>
  <si>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</si>
  <si>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</si>
  <si>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</si>
  <si>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</si>
  <si>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</si>
  <si>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</si>
  <si>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</si>
  <si>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</si>
  <si>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</si>
  <si>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</si>
  <si>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</si>
  <si>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</si>
  <si>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</si>
  <si>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</si>
  <si>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</si>
  <si>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</si>
  <si>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</si>
  <si>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</si>
  <si>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</si>
  <si>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</si>
  <si>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</si>
  <si>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</si>
  <si>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</si>
  <si>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</si>
  <si>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</si>
  <si>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</si>
  <si>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</si>
  <si>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</si>
  <si>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</si>
  <si>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</si>
  <si>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</si>
  <si>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</si>
  <si>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</si>
  <si>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</si>
  <si>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</si>
  <si>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</si>
  <si>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</si>
  <si>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</si>
  <si>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</si>
  <si>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</si>
  <si>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</si>
  <si>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</si>
  <si>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</si>
  <si>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</si>
  <si>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</si>
  <si>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</si>
  <si>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</si>
  <si>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</si>
  <si>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</si>
  <si>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</si>
  <si>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</si>
  <si>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</si>
  <si>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</si>
  <si>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</si>
  <si>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</si>
  <si>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</si>
  <si>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</si>
  <si>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</si>
  <si>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</si>
  <si>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</si>
  <si>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</si>
  <si>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</si>
  <si>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</si>
  <si>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</si>
  <si>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</si>
  <si>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</si>
  <si>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</si>
  <si>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</si>
  <si>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</si>
  <si>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</si>
  <si>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</si>
  <si>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</si>
  <si>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</si>
  <si>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</si>
  <si>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</si>
  <si>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</si>
  <si>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</si>
  <si>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</si>
  <si>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</si>
  <si>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</si>
  <si>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</si>
  <si>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</si>
  <si>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</si>
  <si>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</si>
  <si>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</si>
  <si>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</si>
  <si>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</si>
  <si>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</si>
  <si>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</si>
  <si>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</si>
  <si>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</si>
  <si>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</si>
  <si>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</si>
  <si>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</si>
  <si>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</si>
  <si>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</si>
  <si>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</si>
  <si>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</si>
  <si>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</si>
  <si>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</si>
  <si>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</si>
  <si>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</si>
  <si>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</si>
  <si>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</si>
  <si>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</si>
  <si>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</si>
  <si>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</si>
  <si>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</si>
  <si>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</si>
  <si>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</si>
  <si>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</si>
  <si>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</si>
  <si>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</si>
  <si>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</si>
  <si>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</si>
  <si>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</si>
  <si>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</si>
  <si>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</si>
  <si>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</si>
  <si>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</si>
  <si>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</si>
  <si>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</si>
  <si>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</si>
  <si>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</si>
  <si>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</si>
  <si>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</si>
  <si>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</si>
  <si>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</si>
  <si>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</si>
  <si>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</si>
  <si>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</si>
  <si>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</si>
  <si>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</si>
  <si>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</si>
  <si>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</si>
  <si>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</si>
  <si>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</si>
  <si>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</si>
  <si>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</si>
  <si>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</si>
  <si>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</si>
  <si>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</si>
  <si>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</si>
  <si>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</si>
  <si>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</si>
  <si>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</si>
  <si>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</si>
  <si>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</si>
  <si>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</si>
  <si>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</si>
  <si>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</si>
  <si>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</si>
  <si>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</si>
  <si>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</si>
  <si>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</si>
  <si>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</si>
  <si>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</si>
  <si>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</si>
  <si>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</si>
  <si>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</si>
  <si>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</si>
  <si>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</si>
  <si>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</si>
  <si>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</si>
  <si>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</si>
  <si>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</si>
  <si>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</si>
  <si>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</si>
  <si>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</si>
  <si>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</si>
  <si>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</si>
  <si>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</si>
  <si>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</si>
  <si>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</si>
  <si>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</si>
  <si>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</si>
  <si>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</si>
  <si>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</si>
  <si>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</si>
  <si>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</si>
  <si>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</si>
  <si>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</si>
  <si>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</si>
  <si>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</si>
  <si>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</si>
  <si>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</si>
  <si>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</si>
  <si>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</si>
  <si>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</si>
  <si>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</si>
  <si>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</si>
  <si>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</si>
  <si>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</si>
  <si>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</si>
  <si>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</si>
  <si>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</si>
  <si>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</si>
  <si>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</si>
  <si>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</si>
  <si>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</si>
  <si>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</si>
  <si>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</si>
  <si>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</si>
  <si>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</si>
  <si>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</si>
  <si>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</si>
  <si>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</si>
  <si>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</si>
  <si>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</si>
  <si>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</si>
  <si>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</si>
  <si>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</si>
  <si>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</si>
  <si>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</si>
  <si>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</si>
  <si>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</si>
  <si>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</si>
  <si>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</si>
  <si>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</si>
  <si>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</si>
  <si>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</si>
  <si>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</si>
  <si>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</si>
  <si>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</si>
  <si>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</si>
  <si>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</si>
  <si>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</si>
  <si>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</si>
  <si>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</si>
  <si>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</si>
  <si>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</si>
  <si>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</si>
  <si>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</si>
  <si>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</si>
  <si>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</si>
  <si>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</si>
  <si>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</si>
  <si>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</si>
  <si>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</si>
  <si>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</si>
  <si>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</si>
  <si>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</si>
  <si>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</si>
  <si>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</si>
  <si>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</si>
  <si>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</si>
  <si>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</si>
  <si>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</si>
  <si>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</si>
  <si>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</si>
  <si>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</si>
  <si>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</si>
  <si>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</si>
  <si>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</si>
  <si>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</si>
  <si>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</si>
  <si>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</si>
  <si>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</si>
  <si>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</si>
  <si>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</si>
  <si>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</si>
  <si>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</si>
  <si>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</si>
  <si>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</si>
  <si>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</si>
  <si>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</si>
  <si>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</si>
  <si>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</si>
  <si>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</si>
  <si>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</si>
  <si>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</si>
  <si>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</si>
  <si>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</si>
  <si>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</si>
  <si>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</si>
  <si>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</si>
  <si>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</si>
  <si>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</si>
  <si>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</si>
  <si>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</si>
  <si>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</si>
  <si>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</si>
  <si>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</si>
  <si>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</si>
  <si>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</si>
  <si>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</si>
  <si>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</si>
  <si>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</si>
  <si>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</si>
  <si>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</si>
  <si>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</si>
  <si>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</si>
  <si>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</si>
  <si>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</si>
  <si>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</si>
  <si>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</si>
  <si>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</si>
  <si>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</si>
  <si>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</si>
  <si>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</si>
  <si>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</si>
  <si>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</si>
  <si>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</si>
  <si>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</si>
  <si>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</si>
  <si>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</si>
  <si>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</si>
  <si>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</si>
  <si>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</si>
  <si>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</si>
  <si>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</si>
  <si>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</si>
  <si>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</si>
  <si>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</si>
  <si>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</si>
  <si>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</si>
  <si>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</si>
  <si>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</si>
  <si>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</si>
  <si>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</si>
  <si>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</si>
  <si>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</si>
  <si>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</si>
  <si>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</si>
  <si>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</si>
  <si>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</si>
  <si>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</si>
  <si>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</si>
  <si>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</si>
  <si>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</si>
  <si>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</si>
  <si>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</si>
  <si>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</si>
  <si>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</si>
  <si>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</si>
  <si>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</si>
  <si>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</si>
  <si>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</si>
  <si>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</si>
  <si>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</si>
  <si>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</si>
  <si>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</si>
  <si>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</si>
  <si>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</si>
  <si>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</si>
  <si>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</si>
  <si>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</si>
  <si>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</si>
  <si>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</si>
  <si>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</si>
  <si>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</si>
  <si>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</si>
  <si>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</si>
  <si>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</si>
  <si>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</si>
  <si>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</si>
  <si>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</si>
  <si>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</si>
  <si>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</si>
  <si>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</si>
  <si>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</si>
  <si>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</si>
  <si>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</si>
  <si>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</si>
  <si>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</si>
  <si>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</si>
  <si>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</si>
  <si>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</si>
  <si>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</si>
  <si>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</si>
  <si>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</si>
  <si>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</si>
  <si>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</si>
  <si>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</si>
  <si>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</si>
  <si>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</si>
  <si>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</si>
  <si>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</si>
  <si>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</si>
  <si>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</si>
  <si>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</si>
  <si>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</si>
  <si>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</si>
  <si>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</si>
  <si>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</si>
  <si>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</si>
  <si>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</si>
  <si>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</si>
  <si>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</si>
  <si>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</si>
  <si>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</si>
  <si>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</si>
  <si>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</si>
  <si>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</si>
  <si>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</si>
  <si>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</si>
  <si>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</si>
  <si>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</si>
  <si>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</si>
  <si>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</si>
  <si>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</si>
  <si>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</si>
  <si>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</si>
  <si>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</si>
  <si>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</si>
  <si>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</si>
  <si>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</si>
  <si>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</si>
  <si>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</si>
  <si>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</si>
  <si>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</si>
  <si>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</si>
  <si>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</si>
  <si>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</si>
  <si>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</si>
  <si>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</si>
  <si>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</si>
  <si>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</si>
  <si>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</si>
  <si>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</si>
  <si>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</si>
  <si>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</si>
  <si>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</si>
  <si>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</si>
  <si>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</si>
  <si>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</si>
  <si>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</si>
  <si>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</si>
  <si>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</si>
  <si>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</si>
  <si>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</si>
  <si>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</si>
  <si>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</si>
  <si>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</si>
  <si>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</si>
  <si>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</si>
  <si>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</si>
  <si>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</si>
  <si>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</si>
  <si>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</si>
  <si>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</si>
  <si>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</si>
  <si>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</si>
  <si>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</si>
  <si>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</si>
  <si>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</si>
  <si>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</si>
  <si>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</si>
  <si>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</si>
  <si>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</si>
  <si>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</si>
  <si>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</si>
  <si>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</si>
  <si>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</si>
  <si>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</si>
  <si>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</si>
  <si>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</si>
  <si>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</si>
  <si>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</si>
  <si>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</si>
  <si>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</si>
  <si>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</si>
  <si>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</si>
  <si>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</si>
  <si>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</si>
  <si>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</si>
  <si>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</si>
  <si>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</si>
  <si>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</si>
  <si>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</si>
  <si>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</si>
  <si>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</si>
  <si>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</si>
  <si>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</si>
  <si>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</si>
  <si>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</si>
  <si>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</si>
  <si>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</si>
  <si>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</si>
  <si>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</si>
  <si>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</si>
  <si>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</si>
  <si>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</si>
  <si>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</si>
  <si>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</si>
  <si>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</si>
  <si>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</si>
  <si>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</si>
  <si>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</si>
  <si>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</si>
  <si>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</si>
  <si>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</si>
  <si>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</si>
  <si>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</si>
  <si>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</si>
  <si>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</si>
  <si>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</si>
  <si>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</si>
  <si>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</si>
  <si>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</si>
  <si>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</si>
  <si>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</si>
  <si>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</si>
  <si>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</si>
  <si>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</si>
  <si>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</si>
  <si>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</si>
  <si>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</si>
  <si>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</si>
  <si>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</si>
  <si>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</si>
  <si>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</si>
  <si>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</si>
  <si>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</si>
  <si>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</si>
  <si>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</si>
  <si>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</si>
  <si>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</si>
  <si>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</si>
  <si>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</si>
  <si>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</si>
  <si>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</si>
  <si>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</si>
  <si>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</si>
  <si>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</si>
  <si>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</si>
  <si>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</si>
  <si>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</si>
  <si>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</si>
  <si>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</si>
  <si>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</si>
  <si>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</si>
  <si>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</si>
  <si>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</si>
  <si>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</si>
  <si>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</si>
  <si>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</si>
  <si>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</si>
  <si>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</si>
  <si>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</si>
  <si>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</si>
  <si>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</si>
  <si>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</si>
  <si>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</si>
  <si>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</si>
  <si>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</si>
  <si>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</si>
  <si>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</si>
  <si>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</si>
  <si>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</si>
  <si>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</si>
  <si>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</si>
  <si>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</si>
  <si>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</si>
  <si>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</si>
  <si>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</si>
  <si>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</si>
  <si>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</si>
  <si>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</si>
  <si>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</si>
  <si>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</si>
  <si>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</si>
  <si>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</si>
  <si>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</si>
  <si>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</si>
  <si>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</si>
  <si>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</si>
  <si>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</si>
  <si>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</si>
  <si>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</si>
  <si>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</si>
  <si>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</si>
  <si>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</si>
  <si>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</si>
  <si>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</si>
  <si>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</si>
  <si>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</si>
  <si>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</si>
  <si>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</si>
  <si>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</si>
  <si>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</si>
  <si>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</si>
  <si>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</si>
  <si>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</si>
  <si>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</si>
  <si>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</si>
  <si>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</si>
  <si>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</si>
  <si>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</si>
  <si>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</si>
  <si>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</si>
  <si>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</si>
  <si>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</si>
  <si>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</si>
  <si>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</si>
  <si>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</si>
  <si>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</si>
  <si>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</si>
  <si>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</si>
  <si>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</si>
  <si>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</si>
  <si>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</si>
  <si>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</si>
  <si>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</si>
  <si>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</si>
  <si>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</si>
  <si>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</si>
  <si>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</si>
  <si>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</si>
  <si>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</si>
  <si>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</si>
  <si>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</si>
  <si>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</si>
  <si>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</si>
  <si>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</si>
  <si>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</si>
  <si>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</si>
  <si>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</si>
  <si>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</si>
  <si>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</si>
  <si>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</si>
  <si>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</si>
  <si>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</si>
  <si>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</si>
  <si>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</si>
  <si>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</si>
  <si>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</si>
  <si>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</si>
  <si>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</si>
  <si>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</si>
  <si>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</si>
  <si>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</si>
  <si>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</si>
  <si>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</si>
  <si>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</si>
  <si>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</si>
  <si>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</si>
  <si>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</si>
  <si>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</si>
  <si>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</si>
  <si>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</si>
  <si>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</si>
  <si>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</si>
  <si>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</si>
  <si>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</si>
  <si>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</si>
  <si>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</si>
  <si>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</si>
  <si>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</si>
  <si>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</si>
  <si>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</si>
  <si>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</si>
  <si>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</si>
  <si>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</si>
  <si>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</si>
  <si>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</si>
  <si>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</si>
  <si>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</si>
  <si>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</si>
  <si>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</si>
  <si>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</si>
  <si>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</si>
  <si>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</si>
  <si>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</si>
  <si>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</si>
  <si>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</si>
  <si>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</si>
  <si>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</si>
  <si>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</si>
  <si>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</si>
  <si>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</si>
  <si>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</si>
  <si>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</si>
  <si>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</si>
  <si>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</si>
  <si>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</si>
  <si>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</si>
  <si>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</si>
  <si>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</si>
  <si>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</si>
  <si>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</si>
  <si>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</si>
  <si>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</si>
  <si>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</si>
  <si>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</si>
  <si>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</si>
  <si>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</si>
  <si>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</si>
  <si>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</si>
  <si>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</si>
  <si>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</si>
  <si>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</si>
  <si>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</si>
  <si>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</si>
  <si>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</si>
  <si>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</si>
  <si>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</si>
  <si>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</si>
  <si>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</si>
  <si>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</si>
  <si>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</si>
  <si>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</si>
  <si>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</si>
  <si>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</si>
  <si>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</si>
  <si>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</si>
  <si>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</si>
  <si>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</si>
  <si>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</si>
  <si>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</si>
  <si>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</si>
  <si>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</si>
  <si>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</si>
  <si>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</si>
  <si>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</si>
  <si>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</si>
  <si>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</si>
  <si>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</si>
  <si>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</si>
  <si>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</si>
  <si>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</si>
  <si>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</si>
  <si>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</si>
  <si>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</si>
  <si>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</si>
  <si>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</si>
  <si>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</si>
  <si>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</si>
  <si>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</si>
  <si>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</si>
  <si>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</si>
  <si>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</si>
  <si>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</si>
  <si>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</si>
  <si>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</si>
  <si>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</si>
  <si>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</si>
  <si>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</si>
  <si>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</si>
  <si>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</si>
  <si>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</si>
  <si>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</si>
  <si>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</si>
  <si>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</si>
  <si>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</si>
  <si>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</si>
  <si>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</si>
  <si>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</si>
  <si>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</si>
  <si>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</si>
  <si>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</si>
  <si>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</si>
  <si>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</si>
  <si>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</si>
  <si>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</si>
  <si>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</si>
  <si>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</si>
  <si>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</si>
  <si>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</si>
  <si>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</si>
  <si>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</si>
  <si>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</si>
  <si>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</si>
  <si>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</si>
  <si>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</si>
  <si>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</si>
  <si>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</si>
  <si>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</si>
  <si>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</si>
  <si>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</si>
  <si>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</si>
  <si>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</si>
  <si>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</si>
  <si>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</si>
  <si>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</si>
  <si>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</si>
  <si>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</si>
  <si>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</si>
  <si>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</si>
  <si>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</si>
  <si>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</si>
  <si>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</si>
  <si>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</si>
  <si>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</si>
  <si>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</si>
  <si>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</si>
  <si>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</si>
  <si>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</si>
  <si>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</si>
  <si>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</si>
  <si>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</si>
  <si>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</si>
  <si>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</si>
  <si>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</si>
  <si>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</si>
  <si>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</si>
  <si>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</si>
  <si>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</si>
  <si>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</si>
  <si>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</si>
  <si>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</si>
  <si>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</si>
  <si>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</si>
  <si>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</si>
  <si>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</si>
  <si>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</si>
  <si>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</si>
  <si>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</si>
  <si>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</si>
  <si>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</si>
  <si>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</si>
  <si>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</si>
  <si>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</si>
  <si>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</si>
  <si>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</si>
  <si>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</si>
  <si>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</si>
  <si>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</si>
  <si>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</si>
  <si>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</si>
  <si>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</si>
  <si>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</si>
  <si>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</si>
  <si>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</si>
  <si>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</si>
  <si>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</si>
  <si>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</si>
  <si>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</si>
  <si>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</si>
  <si>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</si>
  <si>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</si>
  <si>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</si>
  <si>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</si>
  <si>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</si>
  <si>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</si>
  <si>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</si>
  <si>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</si>
  <si>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</si>
  <si>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</si>
  <si>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</si>
  <si>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</si>
  <si>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</si>
  <si>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</si>
  <si>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</si>
  <si>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</si>
  <si>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</si>
  <si>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</si>
  <si>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</si>
  <si>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</si>
  <si>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</si>
  <si>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</si>
  <si>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</si>
  <si>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</si>
  <si>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</si>
  <si>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</si>
  <si>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</si>
  <si>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</si>
  <si>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</si>
  <si>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</si>
  <si>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</si>
  <si>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</si>
  <si>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</si>
  <si>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</si>
  <si>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</si>
  <si>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</si>
  <si>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</si>
  <si>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</si>
  <si>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</si>
  <si>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</si>
  <si>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</si>
  <si>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</si>
  <si>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</si>
  <si>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</si>
  <si>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</si>
  <si>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</si>
  <si>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</si>
  <si>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</si>
  <si>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</si>
  <si>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</si>
  <si>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</si>
  <si>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</si>
  <si>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</si>
  <si>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</si>
  <si>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</si>
  <si>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</si>
  <si>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</si>
  <si>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</si>
  <si>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</si>
  <si>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</si>
  <si>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</si>
  <si>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</si>
  <si>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</si>
  <si>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</si>
  <si>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</si>
  <si>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</si>
  <si>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</si>
  <si>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</si>
  <si>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</si>
  <si>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</si>
  <si>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</si>
  <si>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</si>
  <si>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</si>
  <si>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</si>
  <si>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</si>
  <si>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</si>
  <si>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</si>
  <si>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</si>
  <si>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</si>
  <si>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</si>
  <si>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</si>
  <si>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</si>
  <si>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</si>
  <si>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</si>
  <si>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</si>
  <si>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</si>
  <si>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</si>
  <si>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</si>
  <si>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</si>
  <si>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</si>
  <si>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</si>
  <si>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</si>
  <si>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</si>
  <si>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</si>
  <si>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</si>
  <si>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</si>
  <si>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</si>
  <si>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</si>
  <si>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</si>
  <si>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</si>
  <si>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</si>
  <si>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</si>
  <si>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</si>
  <si>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</si>
  <si>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</si>
  <si>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</si>
  <si>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</si>
  <si>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</si>
  <si>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</si>
  <si>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</si>
  <si>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</si>
  <si>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</si>
  <si>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</si>
  <si>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</si>
  <si>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</si>
  <si>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</si>
  <si>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</si>
  <si>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</si>
  <si>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</si>
  <si>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</si>
  <si>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</si>
  <si>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</si>
  <si>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</si>
  <si>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</si>
  <si>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</si>
  <si>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</si>
  <si>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</si>
  <si>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</si>
  <si>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</si>
  <si>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</si>
  <si>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</si>
  <si>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</si>
  <si>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</si>
  <si>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</si>
  <si>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</si>
  <si>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</si>
  <si>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</si>
  <si>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</si>
  <si>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</si>
  <si>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</si>
  <si>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</si>
  <si>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</si>
  <si>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</si>
  <si>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</si>
  <si>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</si>
  <si>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</si>
  <si>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</si>
  <si>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</si>
  <si>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</si>
  <si>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</si>
  <si>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</si>
  <si>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</si>
  <si>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</si>
  <si>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</si>
  <si>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</si>
  <si>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</si>
  <si>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</si>
  <si>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</si>
  <si>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</si>
  <si>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</si>
  <si>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</si>
  <si>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</si>
  <si>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</si>
  <si>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</si>
  <si>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</si>
  <si>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</si>
  <si>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</si>
  <si>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</si>
  <si>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</si>
  <si>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</si>
  <si>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</si>
  <si>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</si>
  <si>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</si>
  <si>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</si>
  <si>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</si>
  <si>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</si>
  <si>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</si>
  <si>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</si>
  <si>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</si>
  <si>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</si>
  <si>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</si>
  <si>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</si>
  <si>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</si>
  <si>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</si>
  <si>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</si>
  <si>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</si>
  <si>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</si>
  <si>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</si>
  <si>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</si>
  <si>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</si>
  <si>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</si>
  <si>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</si>
  <si>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</si>
  <si>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</si>
  <si>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</si>
  <si>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</si>
  <si>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</si>
  <si>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</si>
  <si>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</si>
  <si>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</si>
  <si>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</si>
  <si>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</si>
  <si>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</si>
  <si>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</si>
  <si>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</si>
  <si>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</si>
  <si>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</si>
  <si>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</si>
  <si>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</si>
  <si>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</si>
  <si>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</si>
  <si>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</si>
  <si>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</si>
  <si>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</si>
  <si>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</si>
  <si>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</si>
  <si>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</si>
  <si>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</si>
  <si>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</si>
  <si>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</si>
  <si>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</si>
  <si>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</si>
  <si>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</si>
  <si>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</si>
  <si>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</si>
  <si>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</si>
  <si>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</si>
  <si>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</si>
  <si>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</si>
  <si>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</si>
  <si>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</si>
  <si>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</si>
  <si>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</si>
  <si>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</si>
  <si>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</si>
  <si>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</si>
  <si>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</si>
  <si>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</si>
  <si>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</si>
  <si>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</si>
  <si>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</si>
  <si>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</si>
  <si>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</si>
  <si>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</si>
  <si>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</si>
  <si>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</si>
  <si>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</si>
  <si>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</si>
  <si>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</si>
  <si>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</si>
  <si>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</si>
  <si>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</si>
  <si>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</si>
  <si>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</si>
  <si>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</si>
  <si>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</si>
  <si>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</si>
  <si>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</si>
  <si>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</si>
  <si>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</si>
  <si>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</si>
  <si>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</si>
  <si>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</si>
  <si>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</si>
  <si>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</si>
  <si>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</si>
  <si>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</si>
  <si>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</si>
  <si>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</si>
  <si>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</si>
  <si>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</si>
  <si>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</si>
  <si>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</si>
  <si>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</si>
  <si>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</si>
  <si>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</si>
  <si>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</si>
  <si>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</si>
  <si>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</si>
  <si>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</si>
  <si>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</si>
  <si>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</si>
  <si>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</si>
  <si>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</si>
  <si>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</si>
  <si>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</si>
  <si>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</si>
  <si>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</si>
  <si>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</si>
  <si>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</si>
  <si>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</si>
  <si>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</si>
  <si>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</si>
  <si>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</si>
  <si>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</si>
  <si>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</si>
  <si>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</si>
  <si>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</si>
  <si>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</si>
  <si>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</si>
  <si>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</si>
  <si>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</si>
  <si>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</si>
  <si>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</si>
  <si>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</si>
  <si>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</si>
  <si>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</si>
  <si>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</si>
  <si>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</si>
  <si>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</si>
  <si>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</si>
  <si>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</si>
  <si>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</si>
  <si>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</si>
  <si>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</si>
  <si>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</si>
  <si>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</si>
  <si>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</si>
  <si>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</si>
  <si>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</si>
  <si>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</si>
  <si>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</si>
  <si>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</si>
  <si>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</si>
  <si>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</si>
  <si>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</si>
  <si>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</si>
  <si>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</si>
  <si>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</si>
  <si>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</si>
  <si>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</si>
  <si>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</si>
  <si>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</si>
  <si>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</si>
  <si>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</si>
  <si>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</si>
  <si>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</si>
  <si>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</si>
  <si>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</si>
  <si>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</si>
  <si>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</si>
  <si>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</si>
  <si>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</si>
  <si>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</si>
  <si>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</si>
  <si>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</si>
  <si>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</si>
  <si>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</si>
  <si>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</si>
  <si>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</si>
  <si>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</si>
  <si>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</si>
  <si>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</si>
  <si>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</si>
  <si>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</si>
  <si>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</si>
  <si>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</si>
  <si>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</si>
  <si>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</si>
  <si>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</si>
  <si>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</si>
  <si>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</si>
  <si>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</si>
  <si>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</si>
  <si>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</si>
  <si>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</si>
  <si>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</si>
  <si>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</si>
  <si>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</si>
  <si>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</si>
  <si>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</si>
  <si>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</si>
  <si>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</si>
  <si>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</si>
  <si>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</si>
  <si>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</si>
  <si>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</si>
  <si>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</si>
  <si>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</si>
  <si>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</si>
  <si>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</si>
  <si>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</si>
  <si>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</si>
  <si>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</si>
  <si>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</si>
  <si>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</si>
  <si>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</si>
  <si>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</si>
  <si>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</si>
  <si>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</si>
  <si>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</si>
  <si>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</si>
  <si>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</si>
  <si>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</si>
  <si>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</si>
  <si>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</si>
  <si>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</si>
  <si>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</si>
  <si>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</si>
  <si>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</si>
  <si>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</si>
  <si>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</si>
  <si>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</si>
  <si>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</si>
  <si>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</si>
  <si>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</si>
  <si>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</si>
  <si>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</si>
  <si>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</si>
  <si>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</si>
  <si>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</si>
  <si>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</si>
  <si>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</si>
  <si>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</si>
  <si>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</si>
  <si>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</si>
  <si>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</si>
  <si>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</si>
  <si>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</si>
  <si>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</si>
  <si>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</si>
  <si>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</si>
  <si>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</si>
  <si>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</si>
  <si>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</si>
  <si>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</si>
  <si>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</si>
  <si>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</si>
  <si>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</si>
  <si>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</si>
  <si>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</si>
  <si>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</si>
  <si>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</si>
  <si>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</si>
  <si>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</si>
  <si>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</si>
  <si>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</si>
  <si>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</si>
  <si>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</si>
  <si>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</si>
  <si>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</si>
  <si>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</si>
  <si>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</si>
  <si>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</si>
  <si>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</si>
  <si>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</si>
  <si>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</si>
  <si>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</si>
  <si>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</si>
  <si>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</si>
  <si>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</si>
  <si>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</si>
  <si>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</si>
  <si>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</si>
  <si>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</si>
  <si>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</si>
  <si>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</si>
  <si>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</si>
  <si>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</si>
  <si>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</si>
  <si>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</si>
  <si>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</si>
  <si>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</si>
  <si>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</si>
  <si>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</si>
  <si>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</si>
  <si>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</si>
  <si>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</si>
  <si>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</si>
  <si>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</si>
  <si>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</si>
  <si>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</si>
  <si>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</si>
  <si>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</si>
  <si>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</si>
  <si>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</si>
  <si>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</si>
  <si>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</si>
  <si>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</si>
  <si>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</si>
  <si>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</si>
  <si>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</si>
  <si>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</si>
  <si>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</si>
  <si>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</si>
  <si>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</si>
  <si>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</si>
  <si>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</si>
  <si>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</si>
  <si>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</si>
  <si>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</si>
  <si>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</si>
  <si>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</si>
  <si>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</si>
  <si>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</si>
  <si>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</si>
  <si>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</si>
  <si>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</si>
  <si>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</si>
  <si>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</si>
  <si>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</si>
  <si>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</si>
  <si>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</si>
  <si>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</si>
  <si>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</si>
  <si>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</si>
  <si>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</si>
  <si>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</si>
  <si>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</si>
  <si>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</si>
  <si>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</si>
  <si>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</si>
  <si>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</si>
  <si>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</si>
  <si>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</si>
  <si>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</si>
  <si>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</si>
  <si>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</si>
  <si>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</si>
  <si>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</si>
  <si>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</si>
  <si>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</si>
  <si>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</si>
  <si>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</si>
  <si>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</si>
  <si>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</si>
  <si>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</si>
  <si>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</si>
  <si>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</si>
  <si>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</si>
  <si>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</si>
  <si>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</si>
  <si>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</si>
  <si>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</si>
  <si>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</si>
  <si>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</si>
  <si>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</si>
  <si>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</si>
  <si>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</si>
  <si>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</si>
  <si>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</si>
  <si>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</si>
  <si>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</si>
  <si>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</si>
  <si>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</si>
  <si>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</si>
  <si>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</si>
  <si>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</si>
  <si>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</si>
  <si>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</si>
  <si>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</si>
  <si>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</si>
  <si>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</si>
  <si>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</si>
  <si>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</si>
  <si>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</si>
  <si>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</si>
  <si>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</si>
  <si>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</si>
  <si>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</si>
  <si>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</si>
  <si>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</si>
  <si>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</si>
  <si>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</si>
  <si>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</si>
  <si>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</si>
  <si>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</si>
  <si>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</si>
  <si>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</si>
  <si>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</si>
  <si>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</si>
  <si>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</si>
  <si>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</si>
  <si>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</si>
  <si>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</si>
  <si>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</si>
  <si>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</si>
  <si>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</si>
  <si>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</si>
  <si>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</si>
  <si>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</si>
  <si>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</si>
  <si>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</si>
  <si>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</si>
  <si>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</si>
  <si>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</si>
  <si>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</si>
  <si>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</si>
  <si>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</si>
  <si>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</si>
  <si>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</si>
  <si>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</si>
  <si>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</si>
  <si>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</si>
  <si>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</si>
  <si>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</si>
  <si>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</si>
  <si>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</si>
  <si>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</si>
  <si>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</si>
  <si>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</si>
  <si>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</si>
  <si>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</si>
  <si>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</si>
  <si>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</si>
  <si>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</si>
  <si>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</si>
  <si>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</si>
  <si>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</si>
  <si>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</si>
  <si>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</si>
  <si>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</si>
  <si>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</si>
  <si>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</si>
  <si>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</si>
  <si>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</si>
  <si>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</si>
  <si>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</si>
  <si>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</si>
  <si>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</si>
  <si>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</si>
  <si>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</si>
  <si>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</si>
  <si>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</si>
  <si>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</si>
  <si>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</si>
  <si>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</si>
  <si>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</si>
  <si>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</si>
  <si>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</si>
  <si>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</si>
  <si>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</si>
  <si>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</si>
  <si>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</si>
  <si>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</si>
  <si>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</si>
  <si>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</si>
  <si>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</si>
  <si>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</si>
  <si>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</si>
  <si>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</si>
  <si>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</si>
  <si>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</si>
  <si>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</si>
  <si>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</si>
  <si>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</si>
  <si>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</si>
  <si>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</si>
  <si>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</si>
  <si>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</si>
  <si>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</si>
  <si>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</si>
  <si>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</si>
  <si>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</si>
  <si>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</si>
  <si>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</si>
  <si>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</si>
  <si>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</si>
  <si>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</si>
  <si>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</si>
  <si>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</si>
  <si>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</si>
  <si>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</si>
  <si>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</si>
  <si>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</si>
  <si>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</si>
  <si>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</si>
  <si>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</si>
  <si>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</si>
  <si>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</si>
  <si>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</si>
  <si>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</si>
  <si>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</si>
  <si>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</si>
  <si>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</si>
  <si>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</si>
  <si>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</si>
  <si>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</si>
  <si>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</si>
  <si>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</si>
  <si>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</si>
  <si>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</si>
  <si>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</si>
  <si>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</si>
  <si>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</si>
  <si>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</si>
  <si>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</si>
  <si>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</si>
  <si>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</si>
  <si>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</si>
  <si>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</si>
  <si>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</si>
  <si>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</si>
  <si>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</si>
  <si>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</si>
  <si>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</si>
  <si>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</si>
  <si>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</si>
  <si>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</si>
  <si>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</si>
  <si>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</si>
  <si>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</si>
  <si>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</si>
  <si>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</si>
  <si>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</si>
  <si>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</si>
  <si>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</si>
  <si>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</si>
  <si>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</si>
  <si>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</si>
  <si>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</si>
  <si>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</si>
  <si>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</si>
  <si>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</si>
  <si>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</si>
  <si>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</si>
  <si>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</si>
  <si>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</si>
  <si>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</si>
  <si>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</si>
  <si>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</si>
  <si>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</si>
  <si>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</si>
  <si>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</si>
  <si>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</si>
  <si>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</si>
  <si>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</si>
  <si>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</si>
  <si>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</si>
  <si>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</si>
  <si>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</si>
  <si>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</si>
  <si>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</si>
  <si>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</si>
  <si>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</si>
  <si>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</si>
  <si>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</si>
  <si>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</si>
  <si>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</si>
  <si>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</si>
  <si>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</si>
  <si>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</si>
  <si>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</si>
  <si>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</si>
  <si>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</si>
  <si>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</si>
  <si>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</si>
  <si>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</si>
  <si>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</si>
  <si>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</si>
  <si>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</si>
  <si>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</si>
  <si>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</si>
  <si>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</si>
  <si>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</si>
  <si>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</si>
  <si>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</si>
  <si>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</si>
  <si>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</si>
  <si>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</si>
  <si>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</si>
  <si>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</si>
  <si>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</si>
  <si>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</si>
  <si>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</si>
  <si>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</si>
  <si>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</si>
  <si>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</si>
  <si>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</si>
  <si>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</si>
  <si>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</si>
  <si>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</si>
  <si>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</si>
  <si>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</si>
  <si>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</si>
  <si>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</si>
  <si>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</si>
  <si>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</si>
  <si>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</si>
  <si>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</si>
  <si>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</si>
  <si>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</si>
  <si>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</si>
  <si>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</si>
  <si>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</si>
  <si>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</si>
  <si>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</si>
  <si>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</si>
  <si>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</si>
  <si>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</si>
  <si>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</si>
  <si>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</si>
  <si>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</si>
  <si>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</si>
  <si>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</si>
  <si>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</si>
  <si>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</si>
  <si>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</si>
  <si>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</si>
  <si>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</si>
  <si>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</si>
  <si>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</si>
  <si>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</si>
  <si>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</si>
  <si>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</si>
  <si>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</si>
  <si>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</si>
  <si>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</si>
  <si>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</si>
  <si>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</si>
  <si>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</si>
  <si>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</si>
  <si>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</si>
  <si>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</si>
  <si>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</si>
  <si>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</si>
  <si>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</si>
  <si>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</si>
  <si>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</si>
  <si>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</si>
  <si>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</si>
  <si>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</si>
  <si>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</si>
  <si>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</si>
  <si>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</si>
  <si>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</si>
  <si>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</si>
  <si>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</si>
  <si>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</si>
  <si>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</si>
  <si>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</si>
  <si>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</si>
  <si>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</si>
  <si>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</si>
  <si>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</si>
  <si>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</si>
  <si>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</si>
  <si>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</si>
  <si>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</si>
  <si>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</si>
  <si>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</si>
  <si>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</si>
  <si>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</si>
  <si>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</si>
  <si>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</si>
  <si>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</si>
  <si>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</si>
  <si>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</si>
  <si>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</si>
  <si>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</si>
  <si>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</si>
  <si>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</si>
  <si>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</si>
  <si>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</si>
  <si>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</si>
  <si>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</si>
  <si>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</si>
  <si>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</si>
  <si>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</si>
  <si>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</si>
  <si>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</si>
  <si>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</si>
  <si>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</si>
  <si>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</si>
  <si>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</si>
  <si>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</si>
  <si>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</si>
  <si>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</si>
  <si>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</si>
  <si>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</si>
  <si>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</si>
  <si>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</si>
  <si>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</si>
  <si>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</si>
  <si>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</si>
  <si>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</si>
  <si>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</si>
  <si>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</si>
  <si>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</si>
  <si>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</si>
  <si>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</si>
  <si>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</si>
  <si>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</si>
  <si>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</si>
  <si>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</si>
  <si>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</si>
  <si>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</si>
  <si>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</si>
  <si>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</si>
  <si>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</si>
  <si>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</si>
  <si>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</si>
  <si>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</si>
  <si>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</si>
  <si>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</si>
  <si>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</si>
  <si>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</si>
  <si>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</si>
  <si>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</si>
  <si>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</si>
  <si>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</si>
  <si>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</si>
  <si>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</si>
  <si>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</si>
  <si>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</si>
  <si>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</si>
  <si>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</si>
  <si>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</si>
  <si>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</si>
  <si>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</si>
  <si>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</si>
  <si>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</si>
  <si>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</si>
  <si>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</si>
  <si>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</si>
  <si>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</si>
  <si>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</si>
  <si>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</si>
  <si>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</si>
  <si>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</si>
  <si>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</si>
  <si>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</si>
  <si>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</si>
  <si>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</si>
  <si>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</si>
  <si>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</si>
  <si>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</si>
  <si>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</si>
  <si>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</si>
  <si>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</si>
  <si>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</si>
  <si>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</si>
  <si>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</si>
  <si>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</si>
  <si>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</si>
  <si>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</si>
  <si>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</si>
  <si>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</si>
  <si>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</si>
  <si>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</si>
  <si>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</si>
  <si>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</si>
  <si>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</si>
  <si>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</si>
  <si>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</si>
  <si>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</si>
  <si>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</si>
  <si>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</si>
  <si>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</si>
  <si>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</si>
  <si>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</si>
  <si>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</si>
  <si>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</si>
  <si>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</si>
  <si>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</si>
  <si>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</si>
  <si>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</si>
  <si>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</si>
  <si>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</si>
  <si>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</si>
  <si>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</si>
  <si>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</si>
  <si>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</si>
  <si>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</si>
  <si>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</si>
  <si>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</si>
  <si>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</si>
  <si>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</si>
  <si>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</si>
  <si>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</si>
  <si>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</si>
  <si>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</si>
  <si>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</si>
  <si>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</si>
  <si>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</si>
  <si>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</si>
  <si>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</si>
  <si>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</si>
  <si>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</si>
  <si>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</si>
  <si>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</si>
  <si>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</si>
  <si>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</si>
  <si>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</si>
  <si>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</si>
  <si>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</si>
  <si>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</si>
  <si>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</si>
  <si>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</si>
  <si>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</si>
  <si>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</si>
  <si>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</si>
  <si>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</si>
  <si>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</si>
  <si>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</si>
  <si>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</si>
  <si>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</si>
  <si>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</si>
  <si>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</si>
  <si>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</si>
  <si>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</si>
  <si>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</si>
  <si>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</si>
  <si>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</si>
  <si>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</si>
  <si>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</si>
  <si>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</si>
  <si>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</si>
  <si>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</si>
  <si>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</si>
  <si>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</si>
  <si>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</si>
  <si>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</si>
  <si>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</si>
  <si>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</si>
  <si>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</si>
  <si>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</si>
  <si>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</si>
  <si>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</si>
  <si>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</si>
  <si>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</si>
  <si>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</si>
  <si>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</si>
  <si>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</si>
  <si>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</si>
  <si>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</si>
  <si>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</si>
  <si>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</si>
  <si>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</si>
  <si>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</si>
  <si>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</si>
  <si>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</si>
  <si>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</si>
  <si>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</si>
  <si>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</si>
  <si>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</si>
  <si>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</si>
  <si>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</si>
  <si>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</si>
  <si>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</si>
  <si>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</si>
  <si>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</si>
  <si>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</si>
  <si>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</si>
  <si>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</si>
  <si>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</si>
  <si>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</si>
  <si>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</si>
  <si>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</si>
  <si>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</si>
  <si>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</si>
  <si>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</si>
  <si>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</si>
  <si>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</si>
  <si>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</si>
  <si>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</si>
  <si>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</si>
  <si>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</si>
  <si>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</si>
  <si>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</si>
  <si>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</si>
  <si>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</si>
  <si>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</si>
  <si>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</si>
  <si>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</si>
  <si>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</si>
  <si>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</si>
  <si>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</si>
  <si>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</si>
  <si>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</si>
  <si>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</si>
  <si>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</si>
  <si>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</si>
  <si>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</si>
  <si>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</si>
  <si>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</si>
  <si>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</si>
  <si>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</si>
  <si>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</si>
  <si>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</si>
  <si>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</si>
  <si>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</si>
  <si>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</si>
  <si>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</si>
  <si>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</si>
  <si>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</si>
  <si>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</si>
  <si>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</si>
  <si>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</si>
  <si>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</si>
  <si>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</si>
  <si>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</si>
  <si>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</si>
  <si>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</si>
  <si>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</si>
  <si>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</si>
  <si>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</si>
  <si>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</si>
  <si>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</si>
  <si>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</si>
  <si>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</si>
  <si>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</si>
  <si>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</si>
  <si>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</si>
  <si>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</si>
  <si>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</si>
  <si>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</si>
  <si>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</si>
  <si>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</si>
  <si>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</si>
  <si>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</si>
  <si>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</si>
  <si>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</si>
  <si>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</si>
  <si>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</si>
  <si>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</si>
  <si>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</si>
  <si>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</si>
  <si>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</si>
  <si>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</si>
  <si>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</si>
  <si>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</si>
  <si>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</si>
  <si>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</si>
  <si>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</si>
  <si>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</si>
  <si>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</si>
  <si>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</si>
  <si>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</si>
  <si>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</si>
  <si>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</si>
  <si>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</si>
  <si>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</si>
  <si>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</si>
  <si>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</si>
  <si>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</si>
  <si>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</si>
  <si>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</si>
  <si>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</si>
  <si>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</si>
  <si>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</si>
  <si>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</si>
  <si>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</si>
  <si>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</si>
  <si>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</si>
  <si>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</si>
  <si>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</si>
  <si>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</si>
  <si>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</si>
  <si>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</si>
  <si>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</si>
  <si>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</si>
  <si>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</si>
  <si>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</si>
  <si>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</si>
  <si>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</si>
  <si>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</si>
  <si>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</si>
  <si>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</si>
  <si>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</si>
  <si>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</si>
  <si>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</si>
  <si>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</si>
  <si>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</si>
  <si>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</si>
  <si>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</si>
  <si>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</si>
  <si>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</si>
  <si>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</si>
  <si>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</si>
  <si>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</si>
  <si>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</si>
  <si>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</si>
  <si>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</si>
  <si>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</si>
  <si>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</si>
  <si>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</si>
  <si>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</si>
  <si>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</si>
  <si>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</si>
  <si>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</si>
  <si>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</si>
  <si>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</si>
  <si>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</si>
  <si>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</si>
  <si>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</si>
  <si>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</si>
  <si>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</si>
  <si>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</si>
  <si>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</si>
  <si>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</si>
  <si>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</si>
  <si>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</si>
  <si>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</si>
  <si>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</si>
  <si>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</si>
  <si>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</si>
  <si>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</si>
  <si>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</si>
  <si>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</si>
  <si>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</si>
  <si>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</si>
  <si>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</si>
  <si>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</si>
  <si>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</si>
  <si>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</si>
  <si>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</si>
  <si>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</si>
  <si>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</si>
  <si>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</si>
  <si>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</si>
  <si>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</si>
  <si>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</si>
  <si>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</si>
  <si>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</si>
  <si>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</si>
  <si>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</si>
  <si>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</si>
  <si>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</si>
  <si>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</si>
  <si>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</si>
  <si>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</si>
  <si>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</si>
  <si>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</si>
  <si>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</si>
  <si>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</si>
  <si>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</si>
  <si>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</si>
  <si>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</si>
  <si>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</si>
  <si>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</si>
  <si>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</si>
  <si>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</si>
  <si>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</si>
  <si>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</si>
  <si>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</si>
  <si>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</si>
  <si>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</si>
  <si>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</si>
  <si>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</si>
  <si>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</si>
  <si>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</si>
  <si>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</si>
  <si>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</si>
  <si>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</si>
  <si>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</si>
  <si>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</si>
  <si>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</si>
  <si>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</si>
  <si>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</si>
  <si>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</si>
  <si>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</si>
  <si>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</si>
  <si>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</si>
  <si>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</si>
  <si>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</si>
  <si>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</si>
  <si>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</si>
  <si>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</si>
  <si>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</si>
  <si>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</si>
  <si>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</si>
  <si>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</si>
  <si>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</si>
  <si>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</si>
  <si>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</si>
  <si>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</si>
  <si>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</si>
  <si>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</si>
  <si>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</si>
  <si>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</si>
  <si>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</si>
  <si>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</si>
  <si>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</si>
  <si>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</si>
  <si>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</si>
  <si>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</si>
  <si>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</si>
  <si>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</si>
  <si>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</si>
  <si>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</si>
  <si>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</si>
  <si>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</si>
  <si>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</si>
  <si>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</si>
  <si>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</si>
  <si>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</si>
  <si>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</si>
  <si>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</si>
  <si>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</si>
  <si>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</si>
  <si>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</si>
  <si>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</si>
  <si>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</si>
  <si>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</si>
  <si>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</si>
  <si>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</si>
  <si>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</si>
  <si>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</si>
  <si>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</si>
  <si>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</si>
  <si>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</si>
  <si>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</si>
  <si>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</si>
  <si>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</si>
  <si>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</si>
  <si>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</si>
  <si>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</si>
  <si>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</si>
  <si>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</si>
  <si>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</si>
  <si>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</si>
  <si>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</si>
  <si>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</si>
  <si>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</si>
  <si>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</si>
  <si>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</si>
  <si>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</si>
  <si>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</si>
  <si>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</si>
  <si>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</si>
  <si>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</si>
  <si>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</si>
  <si>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</si>
  <si>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</si>
  <si>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</si>
  <si>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</si>
  <si>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</si>
  <si>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</si>
  <si>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</si>
  <si>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</si>
  <si>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</si>
  <si>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</si>
  <si>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</si>
  <si>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</si>
  <si>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</si>
  <si>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</si>
  <si>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</si>
  <si>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</si>
  <si>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</si>
  <si>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</si>
  <si>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</si>
  <si>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</si>
  <si>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</si>
  <si>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</si>
  <si>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</si>
  <si>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</si>
  <si>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</si>
  <si>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</si>
  <si>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</si>
  <si>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</si>
  <si>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</si>
  <si>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</si>
  <si>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</si>
  <si>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</si>
  <si>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</si>
  <si>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</si>
  <si>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</si>
  <si>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</si>
  <si>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</si>
  <si>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</si>
  <si>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</si>
  <si>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</si>
  <si>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</si>
  <si>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</si>
  <si>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</si>
  <si>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</si>
  <si>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</si>
  <si>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</si>
  <si>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</si>
  <si>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</si>
  <si>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</si>
  <si>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</si>
  <si>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</si>
  <si>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</si>
  <si>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</si>
  <si>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</si>
  <si>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</si>
  <si>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</si>
  <si>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</si>
  <si>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</si>
  <si>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</si>
  <si>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</si>
  <si>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</si>
  <si>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</si>
  <si>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</si>
  <si>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</si>
  <si>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</si>
  <si>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</si>
  <si>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</si>
  <si>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</si>
  <si>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</si>
  <si>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</si>
  <si>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</si>
  <si>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</si>
  <si>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</si>
  <si>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</si>
  <si>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</si>
  <si>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</si>
  <si>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</si>
  <si>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</si>
  <si>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</si>
  <si>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</si>
  <si>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</si>
  <si>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</si>
  <si>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</si>
  <si>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</si>
  <si>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</si>
  <si>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</si>
  <si>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</si>
  <si>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</si>
  <si>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</si>
  <si>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</si>
  <si>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</si>
  <si>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</si>
  <si>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</si>
  <si>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</si>
  <si>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</si>
  <si>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</si>
  <si>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</si>
  <si>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</si>
  <si>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</si>
  <si>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</si>
  <si>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</si>
  <si>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</si>
  <si>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</si>
  <si>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</si>
  <si>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</si>
  <si>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</si>
  <si>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</si>
  <si>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</si>
  <si>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</si>
  <si>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</si>
  <si>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</si>
  <si>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</si>
  <si>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</si>
  <si>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</si>
  <si>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</si>
  <si>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</si>
  <si>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</si>
  <si>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</si>
  <si>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</si>
  <si>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</si>
  <si>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</si>
  <si>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</si>
  <si>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</si>
  <si>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</si>
  <si>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</si>
  <si>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</si>
  <si>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</si>
  <si>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</si>
  <si>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</si>
  <si>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</si>
  <si>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</si>
  <si>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</si>
  <si>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</si>
  <si>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</si>
  <si>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</si>
  <si>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</si>
  <si>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</si>
  <si>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</si>
  <si>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</si>
  <si>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</si>
  <si>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</si>
  <si>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</si>
  <si>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</si>
  <si>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</si>
  <si>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</si>
  <si>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</si>
  <si>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</si>
  <si>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</si>
  <si>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</si>
  <si>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</si>
  <si>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</si>
  <si>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</si>
  <si>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</si>
  <si>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</si>
  <si>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</si>
  <si>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</si>
  <si>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</si>
  <si>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</si>
  <si>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</si>
  <si>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</si>
  <si>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</si>
  <si>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</si>
  <si>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</si>
  <si>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</si>
  <si>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</si>
  <si>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</si>
  <si>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</si>
  <si>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</si>
  <si>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</si>
  <si>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</si>
  <si>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</si>
  <si>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</si>
  <si>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</si>
  <si>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</si>
  <si>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</si>
  <si>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</si>
  <si>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</si>
  <si>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</si>
  <si>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</si>
  <si>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</si>
  <si>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</si>
  <si>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</si>
  <si>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</si>
  <si>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</si>
  <si>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</si>
  <si>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</si>
  <si>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</si>
  <si>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</si>
  <si>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</si>
  <si>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</si>
  <si>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</si>
  <si>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</si>
  <si>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</si>
  <si>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</si>
  <si>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</si>
  <si>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</si>
  <si>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</si>
  <si>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</si>
  <si>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</si>
  <si>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</si>
  <si>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</si>
  <si>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</si>
  <si>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</si>
  <si>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</si>
  <si>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</si>
  <si>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</si>
  <si>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</si>
  <si>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</si>
  <si>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</si>
  <si>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</si>
  <si>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</si>
  <si>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</si>
  <si>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</si>
  <si>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</si>
  <si>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</si>
  <si>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</si>
  <si>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</si>
  <si>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</si>
  <si>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</si>
  <si>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</si>
  <si>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</si>
  <si>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</si>
  <si>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</si>
  <si>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</si>
  <si>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</si>
  <si>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</si>
  <si>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</si>
  <si>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</si>
  <si>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</si>
  <si>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</si>
  <si>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</si>
  <si>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</si>
  <si>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</si>
  <si>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</si>
  <si>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</si>
  <si>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</si>
  <si>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</si>
  <si>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</si>
  <si>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</si>
  <si>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</si>
  <si>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</si>
  <si>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</si>
  <si>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</si>
  <si>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</si>
  <si>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</si>
  <si>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</si>
  <si>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</si>
  <si>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</si>
  <si>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</si>
  <si>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</si>
  <si>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</si>
  <si>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</si>
  <si>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</si>
  <si>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</si>
  <si>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</si>
  <si>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</si>
  <si>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</si>
  <si>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</si>
  <si>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</si>
  <si>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</si>
  <si>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</si>
  <si>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</si>
  <si>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</si>
  <si>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</si>
  <si>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</si>
  <si>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</si>
  <si>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</si>
  <si>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</si>
  <si>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</si>
  <si>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</si>
  <si>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</si>
  <si>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</si>
  <si>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</si>
  <si>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</si>
  <si>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</si>
  <si>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</si>
  <si>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</si>
  <si>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</si>
  <si>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</si>
  <si>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</si>
  <si>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</si>
  <si>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</si>
  <si>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</si>
  <si>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</si>
  <si>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</si>
  <si>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</si>
  <si>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</si>
  <si>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</si>
  <si>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</si>
  <si>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</si>
  <si>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</si>
  <si>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</si>
  <si>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</si>
  <si>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</si>
  <si>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</si>
  <si>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</si>
  <si>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</si>
  <si>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</si>
  <si>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</si>
  <si>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</si>
  <si>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</si>
  <si>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</si>
  <si>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</si>
  <si>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</si>
  <si>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</si>
  <si>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</si>
  <si>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</si>
  <si>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</si>
  <si>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</si>
  <si>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</si>
  <si>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</si>
  <si>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</si>
  <si>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</si>
  <si>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</si>
  <si>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</si>
  <si>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</si>
  <si>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</si>
  <si>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</si>
  <si>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</si>
  <si>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</si>
  <si>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</si>
  <si>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</si>
  <si>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</si>
  <si>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</si>
  <si>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</si>
  <si>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</si>
  <si>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</si>
  <si>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</si>
  <si>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</si>
  <si>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</si>
  <si>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</si>
  <si>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</si>
  <si>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</si>
  <si>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</si>
  <si>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</si>
  <si>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</si>
  <si>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</si>
  <si>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</si>
  <si>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</si>
  <si>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</si>
  <si>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</si>
  <si>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</si>
  <si>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</si>
  <si>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</si>
  <si>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</si>
  <si>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</si>
  <si>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</si>
  <si>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</si>
  <si>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</si>
  <si>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</si>
  <si>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</si>
  <si>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</si>
  <si>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</si>
  <si>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</si>
  <si>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</si>
  <si>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</si>
  <si>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</si>
  <si>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</si>
  <si>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</si>
  <si>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</si>
  <si>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</si>
  <si>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</si>
  <si>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</si>
  <si>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</si>
  <si>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</si>
  <si>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</si>
  <si>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</si>
  <si>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</si>
  <si>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</si>
  <si>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</si>
  <si>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</si>
  <si>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</si>
  <si>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</si>
  <si>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</si>
  <si>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</si>
  <si>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</si>
  <si>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</si>
  <si>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</si>
  <si>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</si>
  <si>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</si>
  <si>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</si>
  <si>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</si>
  <si>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</si>
  <si>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</si>
  <si>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</si>
  <si>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</si>
  <si>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</si>
  <si>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</si>
  <si>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</si>
  <si>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</si>
  <si>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</si>
  <si>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</si>
  <si>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</si>
  <si>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</si>
  <si>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</si>
  <si>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</si>
  <si>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</si>
  <si>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</si>
  <si>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</si>
  <si>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</si>
  <si>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</si>
  <si>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</si>
  <si>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</si>
  <si>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</si>
  <si>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</si>
  <si>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</si>
  <si>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</si>
  <si>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</si>
  <si>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</si>
  <si>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</si>
  <si>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</si>
  <si>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</si>
  <si>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</si>
  <si>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</si>
  <si>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</si>
  <si>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</si>
  <si>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</si>
  <si>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</si>
  <si>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</si>
  <si>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</si>
  <si>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</si>
  <si>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</si>
  <si>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</si>
  <si>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</si>
  <si>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</si>
  <si>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</si>
  <si>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</si>
  <si>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</si>
  <si>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</si>
  <si>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</si>
  <si>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</si>
  <si>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</si>
  <si>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</si>
  <si>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</si>
  <si>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</si>
  <si>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</si>
  <si>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</si>
  <si>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</si>
  <si>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</si>
  <si>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</si>
  <si>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</si>
  <si>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</si>
  <si>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</si>
  <si>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</si>
  <si>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</si>
  <si>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</si>
  <si>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</si>
  <si>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</si>
  <si>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</si>
  <si>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</si>
  <si>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</si>
  <si>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</si>
  <si>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</si>
  <si>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</si>
  <si>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</si>
  <si>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</si>
  <si>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</si>
  <si>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</si>
  <si>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</si>
  <si>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</si>
  <si>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</si>
  <si>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</si>
  <si>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</si>
  <si>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</si>
  <si>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</si>
  <si>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</si>
  <si>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</si>
  <si>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</si>
  <si>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</si>
  <si>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</si>
  <si>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</si>
  <si>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</si>
  <si>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</si>
  <si>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</si>
  <si>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</si>
  <si>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</si>
  <si>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</si>
  <si>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</si>
  <si>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</si>
  <si>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</si>
  <si>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</si>
  <si>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</si>
  <si>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</si>
  <si>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</si>
  <si>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</si>
  <si>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</si>
  <si>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</si>
  <si>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</si>
  <si>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</si>
  <si>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</si>
  <si>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</si>
  <si>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</si>
  <si>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</si>
  <si>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</si>
  <si>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</si>
  <si>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</si>
  <si>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</si>
  <si>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</si>
  <si>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</si>
  <si>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</si>
  <si>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</si>
  <si>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</si>
  <si>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</si>
  <si>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</si>
  <si>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</si>
  <si>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</si>
  <si>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</si>
  <si>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</si>
  <si>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</si>
  <si>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</si>
  <si>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</si>
  <si>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</si>
  <si>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</si>
  <si>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</si>
  <si>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</si>
  <si>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</si>
  <si>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</si>
  <si>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</si>
  <si>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</si>
  <si>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</si>
  <si>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</si>
  <si>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</si>
  <si>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</si>
  <si>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</si>
  <si>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</si>
  <si>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</si>
  <si>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</si>
  <si>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</si>
  <si>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</si>
  <si>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</si>
  <si>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</si>
  <si>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</si>
  <si>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</si>
  <si>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</si>
  <si>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</si>
  <si>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</si>
  <si>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</si>
  <si>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</si>
  <si>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</si>
  <si>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</si>
  <si>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</si>
  <si>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</si>
  <si>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</si>
  <si>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</si>
  <si>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</si>
  <si>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</si>
  <si>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</si>
  <si>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</si>
  <si>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</si>
  <si>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</si>
  <si>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</si>
  <si>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</si>
  <si>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</si>
  <si>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</si>
  <si>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</si>
  <si>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</si>
  <si>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</si>
  <si>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</si>
  <si>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</si>
  <si>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</si>
  <si>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</si>
  <si>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</si>
  <si>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</si>
  <si>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</si>
  <si>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</si>
  <si>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</si>
  <si>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</si>
  <si>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</si>
  <si>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</si>
  <si>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</si>
  <si>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</si>
  <si>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</si>
  <si>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</si>
  <si>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</si>
  <si>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</si>
  <si>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</si>
  <si>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</si>
  <si>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</si>
  <si>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</si>
  <si>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</si>
  <si>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</si>
  <si>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</si>
  <si>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</si>
  <si>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</si>
  <si>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</si>
  <si>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</si>
  <si>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</si>
  <si>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</si>
  <si>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</si>
  <si>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</si>
  <si>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</si>
  <si>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</si>
  <si>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</si>
  <si>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</si>
  <si>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</si>
  <si>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</si>
  <si>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</si>
  <si>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</si>
  <si>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</si>
  <si>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</si>
  <si>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</si>
  <si>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</si>
  <si>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</si>
  <si>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</si>
  <si>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</si>
  <si>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</si>
  <si>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</si>
  <si>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</si>
  <si>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</si>
  <si>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</si>
  <si>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</si>
  <si>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</si>
  <si>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</si>
  <si>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</si>
  <si>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</si>
  <si>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</si>
  <si>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</si>
  <si>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</si>
  <si>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</si>
  <si>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</si>
  <si>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</si>
  <si>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</si>
  <si>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</si>
  <si>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</si>
  <si>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</si>
  <si>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</si>
  <si>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</si>
  <si>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</si>
  <si>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</si>
  <si>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</si>
  <si>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</si>
  <si>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</si>
  <si>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</si>
  <si>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</si>
  <si>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</si>
  <si>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</si>
  <si>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</si>
  <si>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</si>
  <si>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</si>
  <si>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</si>
  <si>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</si>
  <si>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</si>
  <si>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</si>
  <si>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</si>
  <si>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</si>
  <si>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</si>
  <si>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</si>
  <si>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</si>
  <si>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</si>
  <si>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</si>
  <si>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</si>
  <si>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</si>
  <si>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</si>
  <si>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</si>
  <si>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</si>
  <si>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</si>
  <si>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</si>
  <si>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</si>
  <si>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</si>
  <si>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</si>
  <si>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</si>
  <si>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</si>
  <si>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</si>
  <si>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</si>
  <si>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</si>
  <si>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</si>
  <si>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</si>
  <si>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</si>
  <si>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</si>
  <si>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</si>
  <si>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</si>
  <si>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</si>
  <si>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</si>
  <si>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</si>
  <si>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</si>
  <si>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</si>
  <si>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</si>
  <si>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</si>
  <si>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</si>
  <si>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</si>
  <si>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</si>
  <si>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</si>
  <si>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</si>
  <si>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</si>
  <si>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</si>
  <si>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</si>
  <si>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</si>
  <si>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</si>
  <si>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</si>
  <si>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</si>
  <si>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</si>
  <si>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</si>
  <si>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</si>
  <si>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</si>
  <si>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</si>
  <si>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</si>
  <si>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</si>
  <si>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</si>
  <si>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</si>
  <si>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</si>
  <si>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</si>
  <si>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</si>
  <si>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</si>
  <si>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</si>
  <si>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</si>
  <si>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</si>
  <si>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</si>
  <si>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</si>
  <si>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</si>
  <si>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</si>
  <si>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</si>
  <si>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</si>
  <si>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</si>
  <si>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</si>
  <si>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</si>
  <si>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</si>
  <si>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</si>
  <si>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</si>
  <si>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</si>
  <si>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</si>
  <si>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</si>
  <si>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</si>
  <si>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</si>
  <si>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</si>
  <si>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</si>
  <si>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</si>
  <si>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</si>
  <si>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</si>
  <si>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</si>
  <si>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</si>
  <si>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</si>
  <si>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</si>
  <si>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</si>
  <si>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</si>
  <si>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</si>
  <si>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</si>
  <si>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</si>
  <si>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</si>
  <si>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</si>
  <si>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</si>
  <si>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</si>
  <si>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</si>
  <si>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</si>
  <si>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</si>
  <si>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</si>
  <si>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</si>
  <si>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</si>
  <si>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</si>
  <si>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</si>
  <si>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</si>
  <si>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</si>
  <si>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</si>
  <si>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</si>
  <si>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</si>
  <si>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</si>
  <si>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</si>
  <si>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</si>
  <si>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</si>
  <si>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</si>
  <si>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</si>
  <si>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</si>
  <si>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</si>
  <si>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</si>
  <si>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</si>
  <si>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</si>
  <si>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</si>
  <si>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</si>
  <si>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</si>
  <si>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</si>
  <si>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</si>
  <si>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</si>
  <si>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</si>
  <si>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</si>
  <si>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</si>
  <si>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</si>
  <si>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</si>
  <si>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</si>
  <si>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</si>
  <si>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</si>
  <si>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</si>
  <si>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</si>
  <si>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</si>
  <si>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</si>
  <si>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</si>
  <si>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</si>
  <si>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</si>
  <si>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</si>
  <si>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</si>
  <si>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</si>
  <si>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</si>
  <si>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</si>
  <si>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</si>
  <si>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</si>
  <si>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</si>
  <si>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</si>
  <si>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</si>
  <si>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</si>
  <si>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</si>
  <si>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</si>
  <si>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</si>
  <si>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</si>
  <si>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</si>
  <si>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</si>
  <si>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</si>
  <si>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</si>
  <si>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</si>
  <si>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</si>
  <si>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</si>
  <si>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</si>
  <si>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</si>
  <si>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</si>
  <si>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</si>
  <si>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</si>
  <si>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</si>
  <si>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</si>
  <si>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</si>
  <si>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</si>
  <si>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</si>
  <si>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</si>
  <si>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</si>
  <si>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</si>
  <si>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</si>
  <si>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</si>
  <si>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</si>
  <si>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</si>
  <si>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</si>
  <si>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</si>
  <si>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</si>
  <si>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</si>
  <si>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</si>
  <si>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</si>
  <si>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</si>
  <si>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</si>
  <si>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</si>
  <si>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</si>
  <si>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</si>
  <si>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</si>
  <si>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</si>
  <si>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</si>
  <si>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</si>
  <si>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</si>
  <si>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</si>
  <si>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</si>
  <si>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</si>
  <si>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</si>
  <si>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</si>
  <si>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</si>
  <si>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</si>
  <si>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</si>
  <si>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</si>
  <si>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</si>
  <si>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</si>
  <si>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</si>
  <si>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</si>
  <si>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</si>
  <si>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</si>
  <si>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</si>
  <si>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</si>
  <si>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</si>
  <si>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</si>
  <si>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</si>
  <si>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</si>
  <si>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</si>
  <si>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</si>
  <si>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</si>
  <si>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</si>
  <si>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</si>
  <si>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</si>
  <si>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</si>
  <si>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</si>
  <si>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</si>
  <si>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</si>
  <si>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</si>
  <si>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</si>
  <si>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</si>
  <si>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</si>
  <si>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</si>
  <si>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</si>
  <si>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</si>
  <si>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</si>
  <si>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</si>
  <si>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</si>
  <si>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</si>
  <si>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</si>
  <si>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</si>
  <si>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</si>
  <si>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</si>
  <si>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</si>
  <si>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</si>
  <si>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</si>
  <si>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</si>
  <si>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</si>
  <si>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</si>
  <si>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</si>
  <si>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</si>
  <si>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</si>
  <si>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</si>
  <si>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</si>
  <si>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</si>
  <si>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</si>
  <si>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</si>
  <si>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</si>
  <si>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</si>
  <si>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</si>
  <si>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</si>
  <si>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</si>
  <si>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</si>
  <si>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</si>
  <si>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</si>
  <si>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</si>
  <si>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</si>
  <si>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</si>
  <si>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</si>
  <si>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</si>
  <si>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</si>
  <si>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</si>
  <si>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</si>
  <si>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</si>
  <si>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</si>
  <si>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</si>
  <si>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</si>
  <si>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</si>
  <si>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</si>
  <si>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</si>
  <si>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</si>
  <si>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</si>
  <si>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</si>
  <si>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</si>
  <si>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</si>
  <si>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</si>
  <si>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</si>
  <si>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</si>
  <si>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</si>
  <si>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</si>
  <si>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</si>
  <si>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</si>
  <si>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</si>
  <si>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</si>
  <si>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</si>
  <si>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</si>
  <si>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</si>
  <si>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</si>
  <si>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</si>
  <si>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</si>
  <si>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</si>
  <si>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</si>
  <si>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</si>
  <si>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</si>
  <si>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</si>
  <si>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</si>
  <si>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</si>
  <si>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</si>
  <si>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</si>
  <si>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</si>
  <si>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</si>
  <si>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</si>
  <si>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</si>
  <si>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</si>
  <si>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</si>
  <si>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</si>
  <si>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</si>
  <si>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</si>
  <si>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</si>
  <si>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</si>
  <si>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</si>
  <si>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</si>
  <si>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</si>
  <si>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</si>
  <si>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</si>
  <si>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</si>
  <si>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</si>
  <si>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</si>
  <si>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</si>
  <si>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</si>
  <si>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</si>
  <si>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</si>
  <si>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</si>
  <si>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</si>
  <si>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</si>
  <si>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</si>
  <si>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</si>
  <si>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</si>
  <si>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</si>
  <si>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</si>
  <si>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</si>
  <si>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</si>
  <si>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</si>
  <si>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</si>
  <si>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</si>
  <si>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</si>
  <si>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</si>
  <si>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</si>
  <si>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</si>
  <si>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</si>
  <si>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</si>
  <si>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</si>
  <si>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</si>
  <si>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</si>
  <si>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</si>
  <si>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</si>
  <si>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</si>
  <si>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</si>
  <si>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</si>
  <si>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</si>
  <si>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</si>
  <si>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</si>
  <si>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</si>
  <si>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</si>
  <si>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</si>
  <si>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</si>
  <si>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</si>
  <si>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</si>
  <si>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</si>
  <si>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</si>
  <si>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</si>
  <si>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</si>
  <si>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</si>
  <si>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</si>
  <si>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</si>
  <si>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</si>
  <si>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</si>
  <si>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</si>
  <si>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</si>
  <si>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</si>
  <si>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</si>
  <si>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</si>
  <si>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</si>
  <si>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</si>
  <si>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</si>
  <si>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</si>
  <si>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</si>
  <si>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</si>
  <si>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</si>
  <si>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</si>
  <si>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</si>
  <si>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</si>
  <si>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</si>
  <si>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</si>
  <si>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</si>
  <si>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</si>
  <si>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</si>
  <si>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</si>
  <si>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</si>
  <si>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</si>
  <si>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</si>
  <si>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</si>
  <si>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</si>
  <si>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</si>
  <si>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</si>
  <si>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</si>
  <si>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</si>
  <si>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</si>
  <si>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</si>
  <si>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</si>
  <si>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</si>
  <si>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</si>
  <si>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</si>
  <si>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</si>
  <si>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</si>
  <si>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</si>
  <si>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</si>
  <si>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</si>
  <si>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</si>
  <si>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</si>
  <si>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</si>
  <si>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</si>
  <si>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</si>
  <si>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</si>
  <si>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</si>
  <si>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</si>
  <si>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</si>
  <si>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</si>
  <si>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</si>
  <si>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</si>
  <si>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</si>
  <si>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</si>
  <si>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</si>
  <si>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</si>
  <si>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</si>
  <si>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</si>
  <si>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</si>
  <si>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</si>
  <si>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</si>
  <si>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</si>
  <si>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</si>
  <si>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</si>
  <si>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</si>
  <si>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</si>
  <si>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</si>
  <si>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</si>
  <si>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</si>
  <si>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</si>
  <si>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</si>
  <si>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</si>
  <si>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</si>
  <si>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</si>
  <si>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</si>
  <si>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</si>
  <si>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</si>
  <si>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</si>
  <si>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</si>
  <si>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</si>
  <si>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</si>
  <si>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</si>
  <si>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</si>
  <si>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</si>
  <si>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</si>
  <si>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</si>
  <si>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</si>
  <si>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</si>
  <si>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</si>
  <si>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</si>
  <si>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</si>
  <si>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</si>
  <si>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</si>
  <si>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</si>
  <si>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</si>
  <si>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</si>
  <si>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</si>
  <si>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</si>
  <si>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</si>
  <si>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</si>
  <si>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</si>
  <si>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</si>
  <si>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</si>
  <si>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</si>
  <si>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</si>
  <si>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</si>
  <si>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</si>
  <si>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</si>
  <si>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</si>
  <si>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</si>
  <si>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</si>
  <si>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</si>
  <si>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</si>
  <si>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</si>
  <si>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</si>
  <si>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</si>
  <si>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</si>
  <si>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</si>
  <si>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</si>
  <si>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</si>
  <si>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</si>
  <si>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</si>
  <si>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</si>
  <si>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</si>
  <si>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</si>
  <si>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</si>
  <si>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</si>
  <si>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</si>
  <si>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</si>
  <si>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</si>
  <si>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</si>
  <si>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</si>
  <si>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</si>
  <si>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</si>
  <si>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</si>
  <si>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</si>
  <si>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</si>
  <si>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</si>
  <si>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</si>
  <si>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</si>
  <si>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</si>
  <si>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</si>
  <si>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</si>
  <si>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</si>
  <si>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</si>
  <si>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</si>
  <si>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</si>
  <si>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</si>
  <si>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</si>
  <si>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</si>
  <si>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</si>
  <si>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</si>
  <si>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</si>
  <si>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</si>
  <si>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</si>
  <si>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</si>
  <si>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</si>
  <si>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</si>
  <si>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</si>
  <si>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</si>
  <si>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</si>
  <si>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</si>
  <si>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</si>
  <si>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</si>
  <si>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</si>
  <si>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</si>
  <si>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</si>
  <si>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</si>
  <si>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</si>
  <si>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</si>
  <si>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</si>
  <si>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</si>
  <si>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</si>
  <si>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</si>
  <si>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</si>
  <si>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</si>
  <si>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</si>
  <si>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</si>
  <si>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</si>
  <si>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</si>
  <si>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</si>
  <si>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</si>
  <si>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</si>
  <si>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</si>
  <si>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</si>
  <si>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</si>
  <si>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</si>
  <si>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</si>
  <si>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</si>
  <si>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</si>
  <si>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</si>
  <si>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</si>
  <si>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</si>
  <si>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</si>
  <si>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</si>
  <si>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</si>
  <si>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</si>
  <si>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</si>
  <si>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</si>
  <si>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</si>
  <si>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</si>
  <si>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</si>
  <si>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</si>
  <si>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</si>
  <si>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</si>
  <si>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</si>
  <si>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</si>
  <si>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</si>
  <si>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</si>
  <si>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</si>
  <si>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</si>
  <si>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</si>
  <si>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</si>
  <si>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</si>
  <si>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</si>
  <si>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</si>
  <si>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</si>
  <si>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</si>
  <si>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</si>
  <si>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</si>
  <si>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</si>
  <si>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</si>
  <si>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</si>
  <si>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</si>
  <si>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</si>
  <si>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</si>
  <si>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</si>
  <si>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</si>
  <si>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</si>
  <si>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</si>
  <si>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</si>
  <si>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</si>
  <si>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</si>
  <si>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</si>
  <si>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</si>
  <si>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</si>
  <si>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</si>
  <si>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</si>
  <si>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</si>
  <si>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</si>
  <si>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</si>
  <si>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</si>
  <si>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</si>
  <si>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</si>
  <si>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</si>
  <si>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</si>
  <si>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</si>
  <si>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</si>
  <si>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</si>
  <si>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</si>
  <si>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</si>
  <si>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</si>
  <si>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</si>
  <si>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</si>
  <si>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</si>
  <si>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</si>
  <si>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</si>
  <si>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</si>
  <si>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</si>
  <si>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</si>
  <si>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</si>
  <si>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</si>
  <si>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</si>
  <si>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</si>
  <si>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</si>
  <si>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</si>
  <si>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</si>
  <si>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</si>
  <si>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</si>
  <si>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</si>
  <si>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</si>
  <si>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</si>
  <si>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</si>
  <si>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</si>
  <si>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</si>
  <si>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</si>
  <si>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</si>
  <si>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</si>
  <si>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</si>
  <si>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</si>
  <si>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</si>
  <si>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</si>
  <si>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</si>
  <si>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</si>
  <si>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</si>
  <si>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</si>
  <si>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</si>
  <si>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</si>
  <si>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</si>
  <si>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</si>
  <si>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</si>
  <si>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</si>
  <si>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</si>
  <si>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</si>
  <si>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</si>
  <si>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</si>
  <si>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</si>
  <si>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</si>
  <si>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</si>
  <si>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</si>
  <si>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</si>
  <si>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</si>
  <si>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</si>
  <si>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</si>
  <si>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</si>
  <si>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</si>
  <si>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</si>
  <si>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</si>
  <si>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</si>
  <si>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</si>
  <si>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</si>
  <si>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</si>
  <si>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</si>
  <si>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</si>
  <si>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</si>
  <si>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</si>
  <si>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</si>
  <si>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</si>
  <si>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</si>
  <si>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</si>
  <si>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</si>
  <si>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</si>
  <si>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</si>
  <si>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</si>
  <si>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</si>
  <si>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</si>
  <si>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</si>
  <si>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</si>
  <si>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</si>
  <si>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</si>
  <si>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</si>
  <si>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</si>
  <si>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</si>
  <si>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</si>
  <si>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</si>
  <si>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</si>
  <si>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</si>
  <si>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</si>
  <si>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</si>
  <si>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</si>
  <si>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</si>
  <si>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</si>
  <si>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</si>
  <si>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</si>
  <si>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</si>
  <si>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</si>
  <si>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</si>
  <si>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</si>
  <si>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</si>
  <si>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</si>
  <si>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</si>
  <si>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</si>
  <si>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</si>
  <si>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</si>
  <si>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</si>
  <si>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</si>
  <si>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</si>
  <si>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</si>
  <si>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</si>
  <si>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</si>
  <si>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</si>
  <si>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</si>
  <si>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</si>
  <si>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</si>
  <si>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</si>
  <si>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</si>
  <si>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</si>
  <si>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</si>
  <si>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</si>
  <si>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</si>
  <si>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</si>
  <si>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</si>
  <si>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</si>
  <si>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</si>
  <si>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</si>
  <si>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</si>
  <si>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</si>
  <si>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</si>
  <si>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</si>
  <si>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</si>
  <si>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</si>
  <si>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</si>
  <si>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</si>
  <si>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</si>
  <si>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</si>
  <si>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</si>
  <si>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</si>
  <si>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</si>
  <si>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</si>
  <si>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</si>
  <si>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</si>
  <si>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</si>
  <si>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</si>
  <si>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</si>
  <si>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</si>
  <si>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</si>
  <si>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</si>
  <si>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</si>
  <si>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</si>
  <si>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</si>
  <si>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</si>
  <si>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</si>
  <si>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</si>
  <si>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</si>
  <si>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</si>
  <si>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</si>
  <si>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</si>
  <si>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</si>
  <si>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</si>
  <si>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</si>
  <si>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</si>
  <si>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</si>
  <si>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</si>
  <si>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</si>
  <si>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</si>
  <si>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</si>
  <si>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</si>
  <si>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</si>
  <si>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</si>
  <si>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</si>
  <si>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</si>
  <si>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</si>
  <si>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</si>
  <si>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</si>
  <si>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</si>
  <si>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</si>
  <si>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</si>
  <si>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</si>
  <si>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</si>
  <si>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</si>
  <si>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</si>
  <si>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</si>
  <si>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</si>
  <si>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</si>
  <si>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</si>
  <si>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</si>
  <si>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</si>
  <si>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</si>
  <si>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</si>
  <si>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</si>
  <si>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</si>
  <si>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</si>
  <si>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</si>
  <si>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</si>
  <si>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</si>
  <si>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</si>
  <si>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</si>
  <si>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</si>
  <si>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</si>
  <si>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</si>
  <si>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</si>
  <si>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</si>
  <si>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</si>
  <si>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</si>
  <si>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</si>
  <si>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</si>
  <si>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</si>
  <si>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</si>
  <si>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</si>
  <si>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</si>
  <si>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</si>
  <si>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</si>
  <si>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</si>
  <si>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</si>
  <si>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</si>
  <si>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</si>
  <si>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</si>
  <si>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</si>
  <si>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</si>
  <si>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</si>
  <si>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</si>
  <si>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</si>
  <si>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</si>
  <si>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</si>
  <si>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</si>
  <si>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</si>
  <si>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</si>
  <si>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</si>
  <si>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</si>
  <si>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</si>
  <si>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</si>
  <si>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</si>
  <si>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</si>
  <si>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</si>
  <si>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</si>
  <si>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</si>
  <si>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</si>
  <si>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</si>
  <si>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</si>
  <si>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</si>
  <si>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</si>
  <si>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</si>
  <si>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</si>
  <si>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</si>
  <si>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</si>
  <si>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</si>
  <si>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</si>
  <si>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</si>
  <si>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</si>
  <si>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</si>
  <si>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</si>
  <si>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</si>
  <si>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</si>
  <si>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</si>
  <si>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</si>
  <si>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</si>
  <si>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</si>
  <si>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</si>
  <si>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</si>
  <si>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</si>
  <si>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</si>
  <si>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</si>
  <si>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</si>
  <si>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</si>
  <si>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</si>
  <si>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</si>
  <si>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</si>
  <si>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</si>
  <si>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</si>
  <si>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</si>
  <si>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</si>
  <si>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</si>
  <si>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</si>
  <si>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</si>
  <si>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</si>
  <si>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</si>
  <si>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</si>
  <si>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</si>
  <si>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</si>
  <si>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</si>
  <si>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</si>
  <si>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</si>
  <si>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</si>
  <si>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</si>
  <si>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</si>
  <si>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</si>
  <si>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</si>
  <si>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</si>
  <si>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</si>
  <si>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</si>
  <si>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</si>
  <si>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</si>
  <si>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</si>
  <si>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</si>
  <si>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</si>
  <si>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</si>
  <si>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</si>
  <si>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</si>
  <si>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</si>
  <si>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</si>
  <si>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</si>
  <si>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</si>
  <si>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</si>
  <si>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</si>
  <si>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</si>
  <si>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</si>
  <si>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</si>
  <si>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</si>
  <si>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</si>
  <si>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</si>
  <si>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</si>
  <si>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</si>
  <si>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</si>
  <si>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</si>
  <si>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</si>
  <si>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</si>
  <si>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</si>
  <si>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</si>
  <si>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</si>
  <si>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</si>
  <si>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</si>
  <si>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</si>
  <si>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</si>
  <si>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</si>
  <si>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</si>
  <si>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</si>
  <si>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</si>
  <si>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</si>
  <si>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</si>
  <si>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</si>
  <si>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</si>
  <si>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</si>
  <si>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</si>
  <si>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</si>
  <si>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</si>
  <si>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</si>
  <si>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</si>
  <si>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</si>
  <si>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</si>
  <si>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</si>
  <si>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</si>
  <si>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</si>
  <si>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</si>
  <si>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</si>
  <si>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</si>
  <si>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</si>
  <si>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</si>
  <si>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</si>
  <si>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</si>
  <si>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</si>
  <si>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</si>
  <si>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</si>
  <si>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</si>
  <si>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</si>
  <si>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</si>
  <si>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</si>
  <si>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</si>
  <si>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</si>
  <si>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</si>
  <si>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</si>
  <si>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</si>
  <si>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</si>
  <si>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</si>
  <si>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</si>
  <si>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</si>
  <si>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</si>
  <si>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</si>
  <si>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</si>
  <si>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</si>
  <si>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</si>
  <si>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</si>
  <si>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</si>
  <si>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</si>
  <si>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</si>
  <si>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</si>
  <si>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</si>
  <si>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</si>
  <si>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</si>
  <si>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</si>
  <si>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</si>
  <si>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</si>
  <si>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</si>
  <si>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</si>
  <si>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</si>
  <si>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</si>
  <si>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</si>
  <si>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</si>
  <si>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</si>
  <si>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</si>
  <si>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</si>
  <si>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</si>
  <si>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</si>
  <si>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</si>
  <si>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</si>
  <si>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</si>
  <si>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</si>
  <si>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</si>
  <si>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</si>
  <si>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</si>
  <si>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</si>
  <si>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</si>
  <si>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</si>
  <si>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</si>
  <si>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</si>
  <si>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</si>
  <si>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</si>
  <si>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</si>
  <si>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</si>
  <si>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</si>
  <si>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</si>
  <si>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</si>
  <si>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</si>
  <si>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</si>
  <si>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</si>
  <si>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</si>
  <si>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</si>
  <si>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</si>
  <si>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</si>
  <si>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</si>
  <si>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</si>
  <si>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</si>
  <si>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</si>
  <si>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</si>
  <si>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</si>
  <si>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</si>
  <si>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</si>
  <si>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</si>
  <si>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</si>
  <si>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</si>
  <si>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</si>
  <si>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</si>
  <si>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</si>
  <si>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</si>
  <si>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</si>
  <si>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</si>
  <si>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</si>
  <si>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</si>
  <si>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</si>
  <si>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</si>
  <si>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</si>
  <si>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</si>
  <si>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</si>
  <si>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</si>
  <si>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</si>
  <si>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</si>
  <si>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</si>
  <si>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</si>
  <si>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</si>
  <si>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</si>
  <si>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</si>
  <si>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</si>
  <si>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</si>
  <si>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</si>
  <si>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</si>
  <si>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</si>
  <si>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</si>
  <si>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</si>
  <si>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</si>
  <si>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</si>
  <si>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</si>
  <si>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</si>
  <si>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</si>
  <si>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</si>
  <si>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</si>
  <si>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</si>
  <si>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</si>
  <si>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</si>
  <si>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</si>
  <si>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</si>
  <si>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</si>
  <si>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</si>
  <si>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</si>
  <si>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</si>
  <si>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</si>
  <si>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</si>
  <si>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</si>
  <si>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</si>
  <si>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</si>
  <si>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</si>
  <si>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</si>
  <si>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</si>
  <si>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</si>
  <si>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</si>
  <si>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</si>
  <si>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</si>
  <si>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</si>
  <si>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</si>
  <si>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</si>
  <si>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</si>
  <si>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</si>
  <si>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</si>
  <si>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</si>
  <si>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</si>
  <si>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</si>
  <si>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</si>
  <si>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</si>
  <si>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</si>
  <si>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</si>
  <si>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</si>
  <si>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</si>
  <si>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</si>
  <si>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</si>
  <si>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</si>
  <si>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</si>
  <si>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</si>
  <si>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</si>
  <si>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</si>
  <si>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</si>
  <si>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</si>
  <si>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</si>
  <si>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</si>
  <si>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</si>
  <si>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</si>
  <si>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</si>
  <si>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</si>
  <si>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</si>
  <si>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</si>
  <si>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</si>
  <si>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</si>
  <si>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</si>
  <si>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</si>
  <si>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</si>
  <si>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</si>
  <si>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</si>
  <si>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</si>
  <si>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</si>
  <si>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</si>
  <si>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</si>
  <si>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</si>
  <si>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</si>
  <si>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</si>
  <si>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</si>
  <si>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</si>
  <si>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</si>
  <si>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</si>
  <si>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</si>
  <si>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</si>
  <si>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</si>
  <si>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</si>
  <si>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</si>
  <si>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</si>
  <si>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</si>
  <si>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</si>
  <si>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</si>
  <si>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</si>
  <si>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</si>
  <si>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</si>
  <si>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</si>
  <si>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</si>
  <si>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</si>
  <si>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</si>
  <si>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</si>
  <si>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</si>
  <si>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</si>
  <si>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</si>
  <si>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</si>
  <si>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</si>
  <si>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</si>
  <si>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</si>
  <si>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</si>
  <si>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</si>
  <si>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</si>
  <si>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</si>
  <si>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</si>
  <si>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</si>
  <si>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</si>
  <si>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</si>
  <si>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</si>
  <si>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</si>
  <si>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</si>
  <si>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</si>
  <si>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</si>
  <si>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</si>
  <si>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</si>
  <si>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</si>
  <si>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</si>
  <si>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</si>
  <si>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</si>
  <si>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</si>
  <si>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</si>
  <si>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</si>
  <si>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</si>
  <si>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</si>
  <si>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</si>
  <si>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</si>
  <si>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</si>
  <si>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</si>
  <si>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</si>
  <si>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</si>
  <si>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</si>
  <si>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</si>
  <si>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</si>
  <si>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</si>
  <si>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</si>
  <si>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</si>
  <si>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</si>
  <si>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</si>
  <si>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</si>
  <si>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</si>
  <si>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</si>
  <si>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</si>
  <si>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</si>
  <si>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</si>
  <si>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</si>
  <si>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</si>
  <si>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</si>
  <si>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</si>
  <si>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</si>
  <si>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</si>
  <si>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</si>
  <si>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</si>
  <si>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</si>
  <si>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</si>
  <si>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</si>
  <si>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</si>
  <si>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</si>
  <si>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</si>
  <si>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</si>
  <si>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</si>
  <si>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</si>
  <si>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</si>
  <si>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</si>
  <si>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</si>
  <si>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</si>
  <si>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</si>
  <si>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</si>
  <si>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</si>
  <si>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</si>
  <si>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</si>
  <si>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</si>
  <si>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</si>
  <si>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</si>
  <si>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</si>
  <si>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</si>
  <si>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</si>
  <si>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</si>
  <si>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</si>
  <si>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</si>
  <si>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</si>
  <si>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</si>
  <si>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</si>
  <si>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</si>
  <si>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</si>
  <si>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</si>
  <si>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</si>
  <si>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</si>
  <si>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</si>
  <si>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</si>
  <si>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</si>
  <si>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</si>
  <si>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</si>
  <si>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</si>
  <si>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</si>
  <si>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</si>
  <si>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</si>
  <si>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</si>
  <si>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</si>
  <si>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</si>
  <si>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</si>
  <si>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</si>
  <si>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</si>
  <si>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</si>
  <si>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</si>
  <si>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</si>
  <si>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</si>
  <si>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</si>
  <si>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</si>
  <si>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</si>
  <si>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</si>
  <si>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</si>
  <si>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</si>
  <si>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</si>
  <si>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</si>
  <si>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</si>
  <si>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</si>
  <si>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</si>
  <si>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</si>
  <si>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</si>
  <si>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</si>
  <si>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</si>
  <si>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</si>
  <si>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</si>
  <si>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</si>
  <si>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</si>
  <si>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</si>
  <si>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</si>
  <si>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</si>
  <si>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</si>
  <si>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</si>
  <si>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</si>
  <si>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</si>
  <si>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</si>
  <si>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</si>
  <si>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</si>
  <si>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</si>
  <si>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</si>
  <si>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</si>
  <si>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</si>
  <si>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</si>
  <si>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</si>
  <si>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</si>
  <si>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</si>
  <si>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</si>
  <si>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</si>
  <si>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</si>
  <si>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</si>
  <si>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</si>
  <si>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</si>
  <si>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</si>
  <si>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</si>
  <si>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</si>
  <si>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</si>
  <si>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</si>
  <si>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</si>
  <si>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</si>
  <si>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</si>
  <si>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</si>
  <si>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</si>
  <si>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</si>
  <si>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</si>
  <si>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</si>
  <si>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</si>
  <si>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</si>
  <si>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</si>
  <si>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</si>
  <si>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</si>
  <si>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</si>
  <si>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</si>
  <si>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</si>
  <si>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</si>
  <si>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</si>
  <si>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</si>
  <si>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</si>
  <si>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</si>
  <si>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</si>
  <si>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</si>
  <si>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</si>
  <si>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</si>
  <si>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</si>
  <si>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</si>
  <si>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</si>
  <si>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</si>
  <si>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</si>
  <si>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</si>
  <si>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</si>
  <si>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</si>
  <si>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</si>
  <si>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</si>
  <si>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</si>
  <si>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</si>
  <si>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</si>
  <si>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</si>
  <si>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</si>
  <si>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</si>
  <si>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</si>
  <si>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</si>
  <si>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</si>
  <si>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</si>
  <si>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</si>
  <si>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</si>
  <si>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</si>
  <si>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</si>
  <si>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</si>
  <si>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</si>
  <si>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</si>
  <si>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</si>
  <si>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</si>
  <si>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</si>
  <si>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</si>
  <si>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</si>
  <si>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</si>
  <si>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</si>
  <si>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</si>
  <si>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</si>
  <si>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</si>
  <si>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</si>
  <si>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</si>
  <si>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</si>
  <si>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</si>
  <si>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</si>
  <si>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</si>
  <si>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</si>
  <si>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</si>
  <si>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</si>
  <si>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</si>
  <si>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</si>
  <si>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</si>
  <si>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</si>
  <si>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</si>
  <si>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</si>
  <si>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</si>
  <si>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</si>
  <si>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</si>
  <si>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</si>
  <si>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</si>
  <si>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</si>
  <si>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</si>
  <si>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</si>
  <si>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</si>
  <si>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</si>
  <si>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</si>
  <si>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</si>
  <si>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</si>
  <si>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</si>
  <si>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</si>
  <si>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</si>
  <si>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</si>
  <si>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</si>
  <si>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</si>
  <si>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</si>
  <si>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</si>
  <si>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</si>
  <si>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</si>
  <si>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</si>
  <si>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</si>
  <si>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</si>
  <si>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</si>
  <si>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</si>
  <si>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</si>
  <si>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</si>
  <si>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</si>
  <si>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</si>
  <si>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</si>
  <si>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</si>
  <si>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</si>
  <si>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</si>
  <si>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</si>
  <si>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</si>
  <si>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</si>
  <si>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</si>
  <si>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</si>
  <si>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</si>
  <si>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</si>
  <si>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</si>
  <si>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</si>
  <si>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</si>
  <si>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</si>
  <si>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</si>
  <si>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</si>
  <si>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</si>
  <si>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</si>
  <si>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</si>
  <si>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</si>
  <si>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</si>
  <si>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</si>
  <si>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</si>
  <si>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</si>
  <si>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</si>
  <si>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</si>
  <si>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</si>
  <si>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</si>
  <si>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</si>
  <si>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</si>
  <si>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</si>
  <si>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</si>
  <si>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</si>
  <si>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</si>
  <si>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</si>
  <si>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</si>
  <si>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</si>
  <si>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</si>
  <si>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</si>
  <si>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</si>
  <si>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</si>
  <si>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</si>
  <si>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</si>
  <si>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</si>
  <si>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</si>
  <si>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</si>
  <si>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</si>
  <si>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</si>
  <si>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</si>
  <si>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</si>
  <si>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</si>
  <si>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</si>
  <si>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</si>
  <si>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</si>
  <si>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</si>
  <si>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</si>
  <si>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</si>
  <si>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</si>
  <si>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</si>
  <si>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</si>
  <si>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</si>
  <si>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</si>
  <si>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</si>
  <si>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</si>
  <si>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</si>
  <si>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</si>
  <si>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</si>
  <si>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</si>
  <si>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</si>
  <si>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</si>
  <si>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</si>
  <si>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</si>
  <si>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</si>
  <si>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</si>
  <si>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</si>
  <si>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</si>
  <si>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</si>
  <si>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</si>
  <si>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</si>
  <si>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</si>
  <si>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</si>
  <si>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</si>
  <si>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</si>
  <si>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</si>
  <si>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</si>
  <si>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</si>
  <si>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</si>
  <si>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</si>
  <si>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</si>
  <si>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</si>
  <si>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</si>
  <si>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</si>
  <si>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</si>
  <si>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</si>
  <si>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</si>
  <si>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</si>
  <si>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</si>
  <si>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</si>
  <si>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</si>
  <si>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</si>
  <si>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</si>
  <si>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</si>
  <si>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</si>
  <si>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</si>
  <si>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</si>
  <si>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</si>
  <si>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</si>
  <si>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</si>
  <si>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</si>
  <si>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</si>
  <si>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</si>
  <si>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</si>
  <si>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</si>
  <si>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</si>
  <si>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</si>
  <si>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</si>
  <si>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</si>
  <si>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</si>
  <si>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</si>
  <si>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</si>
  <si>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</si>
  <si>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</si>
  <si>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</si>
  <si>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</si>
  <si>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</si>
  <si>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</si>
  <si>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</si>
  <si>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</si>
  <si>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</si>
  <si>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</si>
  <si>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</si>
  <si>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</si>
  <si>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</si>
  <si>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</si>
  <si>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</si>
  <si>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</si>
  <si>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</si>
  <si>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</si>
  <si>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</si>
  <si>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</si>
  <si>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</si>
  <si>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</si>
  <si>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</si>
  <si>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</si>
  <si>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</si>
  <si>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</si>
  <si>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</si>
  <si>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</si>
  <si>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</si>
  <si>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</si>
  <si>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</si>
  <si>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</si>
  <si>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</si>
  <si>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</si>
  <si>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</si>
  <si>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</si>
  <si>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</si>
  <si>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</si>
  <si>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</si>
  <si>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</si>
  <si>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</si>
  <si>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</si>
  <si>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</si>
  <si>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</si>
  <si>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</si>
  <si>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</si>
  <si>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</si>
  <si>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</si>
  <si>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</si>
  <si>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</si>
  <si>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</si>
  <si>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</si>
  <si>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</si>
  <si>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</si>
  <si>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</si>
  <si>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</si>
  <si>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</si>
  <si>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</si>
  <si>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</si>
  <si>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</si>
  <si>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</si>
  <si>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</si>
  <si>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</si>
  <si>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</si>
  <si>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</si>
  <si>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</si>
  <si>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</si>
  <si>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</si>
  <si>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</si>
  <si>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</si>
  <si>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</si>
  <si>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</si>
  <si>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</si>
  <si>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</si>
  <si>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</si>
  <si>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</si>
  <si>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</si>
  <si>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</si>
  <si>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</si>
  <si>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</si>
  <si>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</si>
  <si>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</si>
  <si>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</si>
  <si>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</si>
  <si>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</si>
  <si>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</si>
  <si>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</si>
  <si>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</si>
  <si>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</si>
  <si>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</si>
  <si>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</si>
  <si>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</si>
  <si>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</si>
  <si>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</si>
  <si>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</si>
  <si>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</si>
  <si>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</si>
  <si>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</si>
  <si>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</si>
  <si>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</si>
  <si>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</si>
  <si>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</si>
  <si>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</si>
  <si>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</si>
  <si>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</si>
  <si>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</si>
  <si>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</si>
  <si>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</si>
  <si>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</si>
  <si>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</si>
  <si>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</si>
  <si>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</si>
  <si>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</si>
  <si>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</si>
  <si>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</si>
  <si>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</si>
  <si>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</si>
  <si>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</si>
  <si>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</si>
  <si>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</si>
  <si>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</si>
  <si>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</si>
  <si>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</si>
  <si>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</si>
  <si>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</si>
  <si>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</si>
  <si>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</si>
  <si>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</si>
  <si>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</si>
  <si>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</si>
  <si>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</si>
  <si>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</si>
  <si>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</si>
  <si>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</si>
  <si>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</si>
  <si>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</si>
  <si>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</si>
  <si>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</si>
  <si>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</si>
  <si>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</si>
  <si>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</si>
  <si>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</si>
  <si>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</si>
  <si>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</si>
  <si>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</si>
  <si>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</si>
  <si>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</si>
  <si>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</si>
  <si>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</si>
  <si>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</si>
  <si>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</si>
  <si>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</si>
  <si>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</si>
  <si>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</si>
  <si>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</si>
  <si>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</si>
  <si>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</si>
  <si>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</si>
  <si>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</si>
  <si>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</si>
  <si>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</si>
  <si>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</si>
  <si>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</si>
  <si>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</si>
  <si>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</si>
  <si>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</si>
  <si>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</si>
  <si>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</si>
  <si>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</si>
  <si>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</si>
  <si>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</si>
  <si>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</si>
  <si>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</si>
  <si>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</si>
  <si>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</si>
  <si>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</si>
  <si>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</si>
  <si>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</si>
  <si>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</si>
  <si>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</si>
  <si>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</si>
  <si>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</si>
  <si>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</si>
  <si>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</si>
  <si>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</si>
  <si>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</si>
  <si>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</si>
  <si>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</si>
  <si>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</si>
  <si>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</si>
  <si>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</si>
  <si>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</si>
  <si>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</si>
  <si>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</si>
  <si>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</si>
  <si>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</si>
  <si>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</si>
  <si>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</si>
  <si>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</si>
  <si>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</si>
  <si>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</si>
  <si>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</si>
  <si>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</si>
  <si>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</si>
  <si>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</si>
  <si>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</si>
  <si>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</si>
  <si>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</si>
  <si>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</si>
  <si>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</si>
  <si>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</si>
  <si>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</si>
  <si>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</si>
  <si>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</si>
  <si>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</si>
  <si>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</si>
  <si>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</si>
  <si>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</si>
  <si>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</si>
  <si>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</si>
  <si>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</si>
  <si>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</si>
  <si>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</si>
  <si>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</si>
  <si>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</si>
  <si>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</si>
  <si>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</si>
  <si>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</si>
  <si>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</si>
  <si>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</si>
  <si>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</si>
  <si>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</si>
  <si>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</si>
  <si>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</si>
  <si>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</si>
  <si>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</si>
  <si>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</si>
  <si>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</si>
  <si>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</si>
  <si>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</si>
  <si>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</si>
  <si>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</si>
  <si>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</si>
  <si>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</si>
  <si>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</si>
  <si>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</si>
  <si>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</si>
  <si>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</si>
  <si>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</si>
  <si>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</si>
  <si>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</si>
  <si>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</si>
  <si>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</si>
  <si>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</si>
  <si>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</si>
  <si>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</si>
  <si>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</si>
  <si>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</si>
  <si>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</si>
  <si>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</si>
  <si>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</si>
  <si>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</si>
  <si>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</si>
  <si>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</si>
  <si>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</si>
  <si>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</si>
  <si>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</si>
  <si>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</si>
  <si>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</si>
  <si>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</si>
  <si>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</si>
  <si>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</si>
  <si>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</si>
  <si>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</si>
  <si>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</si>
  <si>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</si>
  <si>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</si>
  <si>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</si>
  <si>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</si>
  <si>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</si>
  <si>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</si>
  <si>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</si>
  <si>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</si>
  <si>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</si>
  <si>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</si>
  <si>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</si>
  <si>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</si>
  <si>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</si>
  <si>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</si>
  <si>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</si>
  <si>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</si>
  <si>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</si>
  <si>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</si>
  <si>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</si>
  <si>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</si>
  <si>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</si>
  <si>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</si>
  <si>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</si>
  <si>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</si>
  <si>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</si>
  <si>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</si>
  <si>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</si>
  <si>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</si>
  <si>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</si>
  <si>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</si>
  <si>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</si>
  <si>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</si>
  <si>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</si>
  <si>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</si>
  <si>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</si>
  <si>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</si>
  <si>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</si>
  <si>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</si>
  <si>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</si>
  <si>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</si>
  <si>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</si>
  <si>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</si>
  <si>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</si>
  <si>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</si>
  <si>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</si>
  <si>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</si>
  <si>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</si>
  <si>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</si>
  <si>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</si>
  <si>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</si>
  <si>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</si>
  <si>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</si>
  <si>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</si>
  <si>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</si>
  <si>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</si>
  <si>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</si>
  <si>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</si>
  <si>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</si>
  <si>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</si>
  <si>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</si>
  <si>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</si>
  <si>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</si>
  <si>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</si>
  <si>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</si>
  <si>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</si>
  <si>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</si>
  <si>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</si>
  <si>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</si>
  <si>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</si>
  <si>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</si>
  <si>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</si>
  <si>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</si>
  <si>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</si>
  <si>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</si>
  <si>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</si>
  <si>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</si>
  <si>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</si>
  <si>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</si>
  <si>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</si>
  <si>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</si>
  <si>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</si>
  <si>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</si>
  <si>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</si>
  <si>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</si>
  <si>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</si>
  <si>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</si>
  <si>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</si>
  <si>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</si>
  <si>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</si>
  <si>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</si>
  <si>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</si>
  <si>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</si>
  <si>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</si>
  <si>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</si>
  <si>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</si>
  <si>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</si>
  <si>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</si>
  <si>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</si>
  <si>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</si>
  <si>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</si>
  <si>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</si>
  <si>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</si>
  <si>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</si>
  <si>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</si>
  <si>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</si>
  <si>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</si>
  <si>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</si>
  <si>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</si>
  <si>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</si>
  <si>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</si>
  <si>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</si>
  <si>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</si>
  <si>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</si>
  <si>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</si>
  <si>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</si>
  <si>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</si>
  <si>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</si>
  <si>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</si>
  <si>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</si>
  <si>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</si>
  <si>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</si>
  <si>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</si>
  <si>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</si>
  <si>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</si>
  <si>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</si>
  <si>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</si>
  <si>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</si>
  <si>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</si>
  <si>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</si>
  <si>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</si>
  <si>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</si>
  <si>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</si>
  <si>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</si>
  <si>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</si>
  <si>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</si>
  <si>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</si>
  <si>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</si>
  <si>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</si>
  <si>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</si>
  <si>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</si>
  <si>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</si>
  <si>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</si>
  <si>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</si>
  <si>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</si>
  <si>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</si>
  <si>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</si>
  <si>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</si>
  <si>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</si>
  <si>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</si>
  <si>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</si>
  <si>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</si>
  <si>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</si>
  <si>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</si>
  <si>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</si>
  <si>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</si>
  <si>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</si>
  <si>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</si>
  <si>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</si>
  <si>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</si>
  <si>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</si>
  <si>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</si>
  <si>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</si>
  <si>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</si>
  <si>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</si>
  <si>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</si>
  <si>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</si>
  <si>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</si>
  <si>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</si>
  <si>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</si>
  <si>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</si>
  <si>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</si>
  <si>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</si>
  <si>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</si>
  <si>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</si>
  <si>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</si>
  <si>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</si>
  <si>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</si>
  <si>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</si>
  <si>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</si>
  <si>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</si>
  <si>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</si>
  <si>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</si>
  <si>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</si>
  <si>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</si>
  <si>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</si>
  <si>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</si>
  <si>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</si>
  <si>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</si>
  <si>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</si>
  <si>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</si>
  <si>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</si>
  <si>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</si>
  <si>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</si>
  <si>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</si>
  <si>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</si>
  <si>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</si>
  <si>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</si>
  <si>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</si>
  <si>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</si>
  <si>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</si>
  <si>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</si>
  <si>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</si>
  <si>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</si>
  <si>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</si>
  <si>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</si>
  <si>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</si>
  <si>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</si>
  <si>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</si>
  <si>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</si>
  <si>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</si>
  <si>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</si>
  <si>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</si>
  <si>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</si>
  <si>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</si>
  <si>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</si>
  <si>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</si>
  <si>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</si>
  <si>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</si>
  <si>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</si>
  <si>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</si>
  <si>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</si>
  <si>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</si>
  <si>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</si>
  <si>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</si>
  <si>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</si>
  <si>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</si>
  <si>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</si>
  <si>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</si>
  <si>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</si>
  <si>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</si>
  <si>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</si>
  <si>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</si>
  <si>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</si>
  <si>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</si>
  <si>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</si>
  <si>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</si>
  <si>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</si>
  <si>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</si>
  <si>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</si>
  <si>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</si>
  <si>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</si>
  <si>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</si>
  <si>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</si>
  <si>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</si>
  <si>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</si>
  <si>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</si>
  <si>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</si>
  <si>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</si>
  <si>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</si>
  <si>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</si>
  <si>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</si>
  <si>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</si>
  <si>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</si>
  <si>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</si>
  <si>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</si>
  <si>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</si>
  <si>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</si>
  <si>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</si>
  <si>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</si>
  <si>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</si>
  <si>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</si>
  <si>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</si>
  <si>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</si>
  <si>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</si>
  <si>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</si>
  <si>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</si>
  <si>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</si>
  <si>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</si>
  <si>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</si>
  <si>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</si>
  <si>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</si>
  <si>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</si>
  <si>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</si>
  <si>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</si>
  <si>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</si>
  <si>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</si>
  <si>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</si>
  <si>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</si>
  <si>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</si>
  <si>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</si>
  <si>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</si>
  <si>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</si>
  <si>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</si>
  <si>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</si>
  <si>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</si>
  <si>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</si>
  <si>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</si>
  <si>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</si>
  <si>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</si>
  <si>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</si>
  <si>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</si>
  <si>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</si>
  <si>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</si>
  <si>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</si>
  <si>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</si>
  <si>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</si>
  <si>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</si>
  <si>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</si>
  <si>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</si>
  <si>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</si>
  <si>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</si>
  <si>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</si>
  <si>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</si>
  <si>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</si>
  <si>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</si>
  <si>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</si>
  <si>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</si>
  <si>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</si>
  <si>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</si>
  <si>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</si>
  <si>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</si>
  <si>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</si>
  <si>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</si>
  <si>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</si>
  <si>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</si>
  <si>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</si>
  <si>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</si>
  <si>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</si>
  <si>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</si>
  <si>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</si>
  <si>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</si>
  <si>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</si>
  <si>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</si>
  <si>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</si>
  <si>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</si>
  <si>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</si>
  <si>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</si>
  <si>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</si>
  <si>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</si>
  <si>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</si>
  <si>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</si>
  <si>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</si>
  <si>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</si>
  <si>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</si>
  <si>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</si>
  <si>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</si>
  <si>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</si>
  <si>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</si>
  <si>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</si>
  <si>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</si>
  <si>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</si>
  <si>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</si>
  <si>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</si>
  <si>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</si>
  <si>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</si>
  <si>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</si>
  <si>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</si>
  <si>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</si>
  <si>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</si>
  <si>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</si>
  <si>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</si>
  <si>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</si>
  <si>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</si>
  <si>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</si>
  <si>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</si>
  <si>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</si>
  <si>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</si>
  <si>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</si>
  <si>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</si>
  <si>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</si>
  <si>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</si>
  <si>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</si>
  <si>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</si>
  <si>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</si>
  <si>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</si>
  <si>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</si>
  <si>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</si>
  <si>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</si>
  <si>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</si>
  <si>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</si>
  <si>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</si>
  <si>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</si>
  <si>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</si>
  <si>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</si>
  <si>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</si>
  <si>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</si>
  <si>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</si>
  <si>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</si>
  <si>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</si>
  <si>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</si>
  <si>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</si>
  <si>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</si>
  <si>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</si>
  <si>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</si>
  <si>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</si>
  <si>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</si>
  <si>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</si>
  <si>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</si>
  <si>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</si>
  <si>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</si>
  <si>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</si>
  <si>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</si>
  <si>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</si>
  <si>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</si>
  <si>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</si>
  <si>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</si>
  <si>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</si>
  <si>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</si>
  <si>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</si>
  <si>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</si>
  <si>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</si>
  <si>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</si>
  <si>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</si>
  <si>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</si>
  <si>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</si>
  <si>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</si>
  <si>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</si>
  <si>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</si>
  <si>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</si>
  <si>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</si>
  <si>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</si>
  <si>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</si>
  <si>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</si>
  <si>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</si>
  <si>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</si>
  <si>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</si>
  <si>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</si>
  <si>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</si>
  <si>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</si>
  <si>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</si>
  <si>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</si>
  <si>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</si>
  <si>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</si>
  <si>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</si>
  <si>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</si>
  <si>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</si>
  <si>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</si>
  <si>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</si>
  <si>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</si>
  <si>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</si>
  <si>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</si>
  <si>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</si>
  <si>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</si>
  <si>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</si>
  <si>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</si>
  <si>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</si>
  <si>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</si>
  <si>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</si>
  <si>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</si>
  <si>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</si>
  <si>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</si>
  <si>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</si>
  <si>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</si>
  <si>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</si>
  <si>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</si>
  <si>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</si>
  <si>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</si>
  <si>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</si>
  <si>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</si>
  <si>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</si>
  <si>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</si>
  <si>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</si>
  <si>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</si>
  <si>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</si>
  <si>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</si>
  <si>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</si>
  <si>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</si>
  <si>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</si>
  <si>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</si>
  <si>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</si>
  <si>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</si>
  <si>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</si>
  <si>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</si>
  <si>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</si>
  <si>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</si>
  <si>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</si>
  <si>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</si>
  <si>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</si>
  <si>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</si>
  <si>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</si>
  <si>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</si>
  <si>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</si>
  <si>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</si>
  <si>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</si>
  <si>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</si>
  <si>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</si>
  <si>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</si>
  <si>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</si>
  <si>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</si>
  <si>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</si>
  <si>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</si>
  <si>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</si>
  <si>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</si>
  <si>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</si>
  <si>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</si>
  <si>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</si>
  <si>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</si>
  <si>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</si>
  <si>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</si>
  <si>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</si>
  <si>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</si>
  <si>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</si>
  <si>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</si>
  <si>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</si>
  <si>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</si>
  <si>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</si>
  <si>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</si>
  <si>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</si>
  <si>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</si>
  <si>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</si>
  <si>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</si>
  <si>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</si>
  <si>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</si>
  <si>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</si>
  <si>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</si>
  <si>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</si>
  <si>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</si>
  <si>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</si>
  <si>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</si>
  <si>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</si>
  <si>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</si>
  <si>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</si>
  <si>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</si>
  <si>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</si>
  <si>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</si>
  <si>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</si>
  <si>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</si>
  <si>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</si>
  <si>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</si>
  <si>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</si>
  <si>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</si>
  <si>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</si>
  <si>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</si>
  <si>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</si>
  <si>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</si>
  <si>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</si>
  <si>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</si>
  <si>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</si>
  <si>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</si>
  <si>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</si>
  <si>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</si>
  <si>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</si>
  <si>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</si>
  <si>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</si>
  <si>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</si>
  <si>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</si>
  <si>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</si>
  <si>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</si>
  <si>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</si>
  <si>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</si>
  <si>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</si>
  <si>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</si>
  <si>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</si>
  <si>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</si>
  <si>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</si>
  <si>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</si>
  <si>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</si>
  <si>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</si>
  <si>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</si>
  <si>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</si>
  <si>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</si>
  <si>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</si>
  <si>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</si>
  <si>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</si>
  <si>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</si>
  <si>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</si>
  <si>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</si>
  <si>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</si>
  <si>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</si>
  <si>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</si>
  <si>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</si>
  <si>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</si>
  <si>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</si>
  <si>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</si>
  <si>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</si>
  <si>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</si>
  <si>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</si>
  <si>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</si>
  <si>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</si>
  <si>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</si>
  <si>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</si>
  <si>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</si>
  <si>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</si>
  <si>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</si>
  <si>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</si>
  <si>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</si>
  <si>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</si>
  <si>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</si>
  <si>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</si>
  <si>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</si>
  <si>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</si>
  <si>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</si>
  <si>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</si>
  <si>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</si>
  <si>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</si>
  <si>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</si>
  <si>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</si>
  <si>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</si>
  <si>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</si>
  <si>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</si>
  <si>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</si>
  <si>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</si>
  <si>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</si>
  <si>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</si>
  <si>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</si>
  <si>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</si>
  <si>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</si>
  <si>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</si>
  <si>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</si>
  <si>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</si>
  <si>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</si>
  <si>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</si>
  <si>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</si>
  <si>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</si>
  <si>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</si>
  <si>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</si>
  <si>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</si>
  <si>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</si>
  <si>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</si>
  <si>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</si>
  <si>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</si>
  <si>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</si>
  <si>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</si>
  <si>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</si>
  <si>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</si>
  <si>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</si>
  <si>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</si>
  <si>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</si>
  <si>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</si>
  <si>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</si>
  <si>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</si>
  <si>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</si>
  <si>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</si>
  <si>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</si>
  <si>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</si>
  <si>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</si>
  <si>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</si>
  <si>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</si>
  <si>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</si>
  <si>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</si>
  <si>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</si>
  <si>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</si>
  <si>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</si>
  <si>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</si>
  <si>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</si>
  <si>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</si>
  <si>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</si>
  <si>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</si>
  <si>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</si>
  <si>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</si>
  <si>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</si>
  <si>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</si>
  <si>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</si>
  <si>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</si>
  <si>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</si>
  <si>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</si>
  <si>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</si>
  <si>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</si>
  <si>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</si>
  <si>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</si>
  <si>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</si>
  <si>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</si>
  <si>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</si>
  <si>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</si>
  <si>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</si>
  <si>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</si>
  <si>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</si>
  <si>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</si>
  <si>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</si>
  <si>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</si>
  <si>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</si>
  <si>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</si>
  <si>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</si>
  <si>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</si>
  <si>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</si>
  <si>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</si>
  <si>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</si>
  <si>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</si>
  <si>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</si>
  <si>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</si>
  <si>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</si>
  <si>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</si>
  <si>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</si>
  <si>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</si>
  <si>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</si>
  <si>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</si>
  <si>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</si>
  <si>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</si>
  <si>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</si>
  <si>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</si>
  <si>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</si>
  <si>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</si>
  <si>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</si>
  <si>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</si>
  <si>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</si>
  <si>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</si>
  <si>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</si>
  <si>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</si>
  <si>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</si>
  <si>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</si>
  <si>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</si>
  <si>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</si>
  <si>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</si>
  <si>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</si>
  <si>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</si>
  <si>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</si>
  <si>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</si>
  <si>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</si>
  <si>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</si>
  <si>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</si>
  <si>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</si>
  <si>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</si>
  <si>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</si>
  <si>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</si>
  <si>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</si>
  <si>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</si>
  <si>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</si>
  <si>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</si>
  <si>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</si>
  <si>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</si>
  <si>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</si>
  <si>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</si>
  <si>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</si>
  <si>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</si>
  <si>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</si>
  <si>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</si>
  <si>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</si>
  <si>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</si>
  <si>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</si>
  <si>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</si>
  <si>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</si>
  <si>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</si>
  <si>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</si>
  <si>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</si>
  <si>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</si>
  <si>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</si>
  <si>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</si>
  <si>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</si>
  <si>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</si>
  <si>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</si>
  <si>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</si>
  <si>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</si>
  <si>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</si>
  <si>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</si>
  <si>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</si>
  <si>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</si>
  <si>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</si>
  <si>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</si>
  <si>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</si>
  <si>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</si>
  <si>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</si>
  <si>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</si>
  <si>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</si>
  <si>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</si>
  <si>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</si>
  <si>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</si>
  <si>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</si>
  <si>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</si>
  <si>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</si>
  <si>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</si>
  <si>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</si>
  <si>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</si>
  <si>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</si>
  <si>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</si>
  <si>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</si>
  <si>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</si>
  <si>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</si>
  <si>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</si>
  <si>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</si>
  <si>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</si>
  <si>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</si>
  <si>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</si>
  <si>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</si>
  <si>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</si>
  <si>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</si>
  <si>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</si>
  <si>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</si>
  <si>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</si>
  <si>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</si>
  <si>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</si>
  <si>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</si>
  <si>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</si>
  <si>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</si>
  <si>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</si>
  <si>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</si>
  <si>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</si>
  <si>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</si>
  <si>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</si>
  <si>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</si>
  <si>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</si>
  <si>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</si>
  <si>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</si>
  <si>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</si>
  <si>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</si>
  <si>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</si>
  <si>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</si>
  <si>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</si>
  <si>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</si>
  <si>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</si>
  <si>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</si>
  <si>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</si>
  <si>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</si>
  <si>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</si>
  <si>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</si>
  <si>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</si>
  <si>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</si>
  <si>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</si>
  <si>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</si>
  <si>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</si>
  <si>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</si>
  <si>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</si>
  <si>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</si>
  <si>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</si>
  <si>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</si>
  <si>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</si>
  <si>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</si>
  <si>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</si>
  <si>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</si>
  <si>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</si>
  <si>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</si>
  <si>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</si>
  <si>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</si>
  <si>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</si>
  <si>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</si>
  <si>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</si>
  <si>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</si>
  <si>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</si>
  <si>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</si>
  <si>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</si>
  <si>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</si>
  <si>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</si>
  <si>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</si>
  <si>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</si>
  <si>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</si>
  <si>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</si>
  <si>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</si>
  <si>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</si>
  <si>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</si>
  <si>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</si>
  <si>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</si>
  <si>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</si>
  <si>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</si>
  <si>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</si>
  <si>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</si>
  <si>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</si>
  <si>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</si>
  <si>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</si>
  <si>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</si>
  <si>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</si>
  <si>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</si>
  <si>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</si>
  <si>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</si>
  <si>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</si>
  <si>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</si>
  <si>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</si>
  <si>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</si>
  <si>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</si>
  <si>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</si>
  <si>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</si>
  <si>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</si>
  <si>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</si>
  <si>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</si>
  <si>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</si>
  <si>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</si>
  <si>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</si>
  <si>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</si>
  <si>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</si>
  <si>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</si>
  <si>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</si>
  <si>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</si>
  <si>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</si>
  <si>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</si>
  <si>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</si>
  <si>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</si>
  <si>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</si>
  <si>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</si>
  <si>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</si>
  <si>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</si>
  <si>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</si>
  <si>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</si>
  <si>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</si>
  <si>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</si>
  <si>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</si>
  <si>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</si>
  <si>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</si>
  <si>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</si>
  <si>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</si>
  <si>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</si>
  <si>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</si>
  <si>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</si>
  <si>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</si>
  <si>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</si>
  <si>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</si>
  <si>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</si>
  <si>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</si>
  <si>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</si>
  <si>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</si>
  <si>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</si>
  <si>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</si>
  <si>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</si>
  <si>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</si>
  <si>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</si>
  <si>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</si>
  <si>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</si>
  <si>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</si>
  <si>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</si>
  <si>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</si>
  <si>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</si>
  <si>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</si>
  <si>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</si>
  <si>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</si>
  <si>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</si>
  <si>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</si>
  <si>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</si>
  <si>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</si>
  <si>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</si>
  <si>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</si>
  <si>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</si>
  <si>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</si>
  <si>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</si>
  <si>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</si>
  <si>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</si>
  <si>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</si>
  <si>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</si>
  <si>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</si>
  <si>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</si>
  <si>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</si>
  <si>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</si>
  <si>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</si>
  <si>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</si>
  <si>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</si>
  <si>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</si>
  <si>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</si>
  <si>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</si>
  <si>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</si>
  <si>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</si>
  <si>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</si>
  <si>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</si>
  <si>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</si>
  <si>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</si>
  <si>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</si>
  <si>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</si>
  <si>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</si>
  <si>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</si>
  <si>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</si>
  <si>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</si>
  <si>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</si>
  <si>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</si>
  <si>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</si>
  <si>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</si>
  <si>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</si>
  <si>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</si>
  <si>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</si>
  <si>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</si>
  <si>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</si>
  <si>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</si>
  <si>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</si>
  <si>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</si>
  <si>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</si>
  <si>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</si>
  <si>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</si>
  <si>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</si>
  <si>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</si>
  <si>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</si>
  <si>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</si>
  <si>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</si>
  <si>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</si>
  <si>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</si>
  <si>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</si>
  <si>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</si>
  <si>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</si>
  <si>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</si>
  <si>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</si>
  <si>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</si>
  <si>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</si>
  <si>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</si>
  <si>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</si>
  <si>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</si>
  <si>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</si>
  <si>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</si>
  <si>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</si>
  <si>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</si>
  <si>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</si>
  <si>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</si>
  <si>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</si>
  <si>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</si>
  <si>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</si>
  <si>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</si>
  <si>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</si>
  <si>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</si>
  <si>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</si>
  <si>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</si>
  <si>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</si>
  <si>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</si>
  <si>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</si>
  <si>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</si>
  <si>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</si>
  <si>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</si>
  <si>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</si>
  <si>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</si>
  <si>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</si>
  <si>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</si>
  <si>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</si>
  <si>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</si>
  <si>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</si>
  <si>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</si>
  <si>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</si>
  <si>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</si>
  <si>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</si>
  <si>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</si>
  <si>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</si>
  <si>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</si>
  <si>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</si>
  <si>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</si>
  <si>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</si>
  <si>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</si>
  <si>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</si>
  <si>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</si>
  <si>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</si>
  <si>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</si>
  <si>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</si>
  <si>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</si>
  <si>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</si>
  <si>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</si>
  <si>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</si>
  <si>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</si>
  <si>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</si>
  <si>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</si>
  <si>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</si>
  <si>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</si>
  <si>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</si>
  <si>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</si>
  <si>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</si>
  <si>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</si>
  <si>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</si>
  <si>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</si>
  <si>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</si>
  <si>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</si>
  <si>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</si>
  <si>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</si>
  <si>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</si>
  <si>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</si>
  <si>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</si>
  <si>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</si>
  <si>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</si>
  <si>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</si>
  <si>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</si>
  <si>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</si>
  <si>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</si>
  <si>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</si>
  <si>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</si>
  <si>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</si>
  <si>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</si>
  <si>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</si>
  <si>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</si>
  <si>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</si>
  <si>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</si>
  <si>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</si>
  <si>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</si>
  <si>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</si>
  <si>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</si>
  <si>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</si>
  <si>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</si>
  <si>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</si>
  <si>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</si>
  <si>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</si>
  <si>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</si>
  <si>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</si>
  <si>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</si>
  <si>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</si>
  <si>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</si>
  <si>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</si>
  <si>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</si>
  <si>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</si>
  <si>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</si>
  <si>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</si>
  <si>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</si>
  <si>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</si>
  <si>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</si>
  <si>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</si>
  <si>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</si>
  <si>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</si>
  <si>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</si>
  <si>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</si>
  <si>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</si>
  <si>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</si>
  <si>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</si>
  <si>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</si>
  <si>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</si>
  <si>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</si>
  <si>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</si>
  <si>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</si>
  <si>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</si>
  <si>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</si>
  <si>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</si>
  <si>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</si>
  <si>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</si>
  <si>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</si>
  <si>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</si>
  <si>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</si>
  <si>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</si>
  <si>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</si>
  <si>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</si>
  <si>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</si>
  <si>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</si>
  <si>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</si>
  <si>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</si>
  <si>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</si>
  <si>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</si>
  <si>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</si>
  <si>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</si>
  <si>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</si>
  <si>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</si>
  <si>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</si>
  <si>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</si>
  <si>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</si>
  <si>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</si>
  <si>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</si>
  <si>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</si>
  <si>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</si>
  <si>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</si>
  <si>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</si>
  <si>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</si>
  <si>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</si>
  <si>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</si>
  <si>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</si>
  <si>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</si>
  <si>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</si>
  <si>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</si>
  <si>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</si>
  <si>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</si>
  <si>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</si>
  <si>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</si>
  <si>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</si>
  <si>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</si>
  <si>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</si>
  <si>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</si>
  <si>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</si>
  <si>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</si>
  <si>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</si>
  <si>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</si>
  <si>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</si>
  <si>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</si>
  <si>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</si>
  <si>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</si>
  <si>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</si>
  <si>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</si>
  <si>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</si>
  <si>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</si>
  <si>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</si>
  <si>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</si>
  <si>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</si>
  <si>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</si>
  <si>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</si>
  <si>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</si>
  <si>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</si>
  <si>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</si>
  <si>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</si>
  <si>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</si>
  <si>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</si>
  <si>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</si>
  <si>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</si>
  <si>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</si>
  <si>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</si>
  <si>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</si>
  <si>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</si>
  <si>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</si>
  <si>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</si>
  <si>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</si>
  <si>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</si>
  <si>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</si>
  <si>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</si>
  <si>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</si>
  <si>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</si>
  <si>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</si>
  <si>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</si>
  <si>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</si>
  <si>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</si>
  <si>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</si>
  <si>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</si>
  <si>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</si>
  <si>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</si>
  <si>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</si>
  <si>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</si>
  <si>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</si>
  <si>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</si>
  <si>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</si>
  <si>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</si>
  <si>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</si>
  <si>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</si>
  <si>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</si>
  <si>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</si>
  <si>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</si>
  <si>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</si>
  <si>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</si>
  <si>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</si>
  <si>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</si>
  <si>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</si>
  <si>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</si>
  <si>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</si>
  <si>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</si>
  <si>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</si>
  <si>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</si>
  <si>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</si>
  <si>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</si>
  <si>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</si>
  <si>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</si>
  <si>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</si>
  <si>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</si>
  <si>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</si>
  <si>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</si>
  <si>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</si>
  <si>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</si>
  <si>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</si>
  <si>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</si>
  <si>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</si>
  <si>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</si>
  <si>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</si>
  <si>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</si>
  <si>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</si>
  <si>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</si>
  <si>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</si>
  <si>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</si>
  <si>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</si>
  <si>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</si>
  <si>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</si>
  <si>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</si>
  <si>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</si>
  <si>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</si>
  <si>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</si>
  <si>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</si>
  <si>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</si>
  <si>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</si>
  <si>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</si>
  <si>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</si>
  <si>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</si>
  <si>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</si>
  <si>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</si>
  <si>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</si>
  <si>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</si>
  <si>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</si>
  <si>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</si>
  <si>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</si>
  <si>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</si>
  <si>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</si>
  <si>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</si>
  <si>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</si>
  <si>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</si>
  <si>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</si>
  <si>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</si>
  <si>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</si>
  <si>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</si>
  <si>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</si>
  <si>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</si>
  <si>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</si>
  <si>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</si>
  <si>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</si>
  <si>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</si>
  <si>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</si>
  <si>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</si>
  <si>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</si>
  <si>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</si>
  <si>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</si>
  <si>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</si>
  <si>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</si>
  <si>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</si>
  <si>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</si>
  <si>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</si>
  <si>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</si>
  <si>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</si>
  <si>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</si>
  <si>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</si>
  <si>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</si>
  <si>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</si>
  <si>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</si>
  <si>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</si>
  <si>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</si>
  <si>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</si>
  <si>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</si>
  <si>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</si>
  <si>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</si>
  <si>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</si>
  <si>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</si>
  <si>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</si>
  <si>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</si>
  <si>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</si>
  <si>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</si>
  <si>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</si>
  <si>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</si>
  <si>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</si>
  <si>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</si>
  <si>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</si>
  <si>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</si>
  <si>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</si>
  <si>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</si>
  <si>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</si>
  <si>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</si>
  <si>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</si>
  <si>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</si>
  <si>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</si>
  <si>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</si>
  <si>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</si>
  <si>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</si>
  <si>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</si>
  <si>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</si>
  <si>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</si>
  <si>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</si>
  <si>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</si>
  <si>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</si>
  <si>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</si>
  <si>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</si>
  <si>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</si>
  <si>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</si>
  <si>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</si>
  <si>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</si>
  <si>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</si>
  <si>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</si>
  <si>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</si>
  <si>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</si>
  <si>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</si>
  <si>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</si>
  <si>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</si>
  <si>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</si>
  <si>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</si>
  <si>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</si>
  <si>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</si>
  <si>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</si>
  <si>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</si>
  <si>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</si>
  <si>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</si>
  <si>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</si>
  <si>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</si>
  <si>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</si>
  <si>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</si>
  <si>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</si>
  <si>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</si>
  <si>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</si>
  <si>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</si>
  <si>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</si>
  <si>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</si>
  <si>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</si>
  <si>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</si>
  <si>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</si>
  <si>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</si>
  <si>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</si>
  <si>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</si>
  <si>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</si>
  <si>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</si>
  <si>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</si>
  <si>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</si>
  <si>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</si>
  <si>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</si>
  <si>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</si>
  <si>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</si>
  <si>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</si>
  <si>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</si>
  <si>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</si>
  <si>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</si>
  <si>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</si>
  <si>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</si>
  <si>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</si>
  <si>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</si>
  <si>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</si>
  <si>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</si>
  <si>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</si>
  <si>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</si>
  <si>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</si>
  <si>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</si>
  <si>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</si>
  <si>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</si>
  <si>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</si>
  <si>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</si>
  <si>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</si>
  <si>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</si>
  <si>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</si>
  <si>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</si>
  <si>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</si>
  <si>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</si>
  <si>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</si>
  <si>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</si>
  <si>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</si>
  <si>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</si>
  <si>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</si>
  <si>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</si>
  <si>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</si>
  <si>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</si>
  <si>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</si>
  <si>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</si>
  <si>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</si>
  <si>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</si>
  <si>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</si>
  <si>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</si>
  <si>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</si>
  <si>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</si>
  <si>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</si>
  <si>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</si>
  <si>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</si>
  <si>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</si>
  <si>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</si>
  <si>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</si>
  <si>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</si>
  <si>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</si>
  <si>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</si>
  <si>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</si>
  <si>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</si>
  <si>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</si>
  <si>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</si>
  <si>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</si>
  <si>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</si>
  <si>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</si>
  <si>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</si>
  <si>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</si>
  <si>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</si>
  <si>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</si>
  <si>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</si>
  <si>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</si>
  <si>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</si>
  <si>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</si>
  <si>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</si>
  <si>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</si>
  <si>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</si>
  <si>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</si>
  <si>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</si>
  <si>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</si>
  <si>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</si>
  <si>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</si>
  <si>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</si>
  <si>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</si>
  <si>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</si>
  <si>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</si>
  <si>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</si>
  <si>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</si>
  <si>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</si>
  <si>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</si>
  <si>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</si>
  <si>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</si>
  <si>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</si>
  <si>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</si>
  <si>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</si>
  <si>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</si>
  <si>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</si>
  <si>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</si>
  <si>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</si>
  <si>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</si>
  <si>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</si>
  <si>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</si>
  <si>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</si>
  <si>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</si>
  <si>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</si>
  <si>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</si>
  <si>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</si>
  <si>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</si>
  <si>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</si>
  <si>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</si>
  <si>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</si>
  <si>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</si>
  <si>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</si>
  <si>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</si>
  <si>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</si>
  <si>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</si>
  <si>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</si>
  <si>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</si>
  <si>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</si>
  <si>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</si>
  <si>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</si>
  <si>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</si>
  <si>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</si>
  <si>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</si>
  <si>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</si>
  <si>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</si>
  <si>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</si>
  <si>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</si>
  <si>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</si>
  <si>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</si>
  <si>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</si>
  <si>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</si>
  <si>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</si>
  <si>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</si>
  <si>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</si>
  <si>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</si>
  <si>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</si>
  <si>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</si>
  <si>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</si>
  <si>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</si>
  <si>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</si>
  <si>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</si>
  <si>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</si>
  <si>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</si>
  <si>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</si>
  <si>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</si>
  <si>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</si>
  <si>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</si>
  <si>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</si>
  <si>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</si>
  <si>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</si>
  <si>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</si>
  <si>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</si>
  <si>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</si>
  <si>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</si>
  <si>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</si>
  <si>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</si>
  <si>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</si>
  <si>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</si>
  <si>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</si>
  <si>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</si>
  <si>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</si>
  <si>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</si>
  <si>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</si>
  <si>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</si>
  <si>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</si>
  <si>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</si>
  <si>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</si>
  <si>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</si>
  <si>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</si>
  <si>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</si>
  <si>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</si>
  <si>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</si>
  <si>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</si>
  <si>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</si>
  <si>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</si>
  <si>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</si>
  <si>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</si>
  <si>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</si>
  <si>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</si>
  <si>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</si>
  <si>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</si>
  <si>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</si>
  <si>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</si>
  <si>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</si>
  <si>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</si>
  <si>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</si>
  <si>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</si>
  <si>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</si>
  <si>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</si>
  <si>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</si>
  <si>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</si>
  <si>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</si>
  <si>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</si>
  <si>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</si>
  <si>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</si>
  <si>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</si>
  <si>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</si>
  <si>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</si>
  <si>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</si>
  <si>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</si>
  <si>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</si>
  <si>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</si>
  <si>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</si>
  <si>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</si>
  <si>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</si>
  <si>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</si>
  <si>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</si>
  <si>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</si>
  <si>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</si>
  <si>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</si>
  <si>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</si>
  <si>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</si>
  <si>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</si>
  <si>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</si>
  <si>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</si>
  <si>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</si>
  <si>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</si>
  <si>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</si>
  <si>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</si>
  <si>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</si>
  <si>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</si>
  <si>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</si>
  <si>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</si>
  <si>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</si>
  <si>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</si>
  <si>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</si>
  <si>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</si>
  <si>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</si>
  <si>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</si>
  <si>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</si>
  <si>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</si>
  <si>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</si>
  <si>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</si>
  <si>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</si>
  <si>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</si>
  <si>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</si>
  <si>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</si>
  <si>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</si>
  <si>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</si>
  <si>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</si>
  <si>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</si>
  <si>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</si>
  <si>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</si>
  <si>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</si>
  <si>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</si>
  <si>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</si>
  <si>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</si>
  <si>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</si>
  <si>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</si>
  <si>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</si>
  <si>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</si>
  <si>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</si>
  <si>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</si>
  <si>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</si>
  <si>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</si>
  <si>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</si>
  <si>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</si>
  <si>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</si>
  <si>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</si>
  <si>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</si>
  <si>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</si>
  <si>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</si>
  <si>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</si>
  <si>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</si>
  <si>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</si>
  <si>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</si>
  <si>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</si>
  <si>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</si>
  <si>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</si>
  <si>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</si>
  <si>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</si>
  <si>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</si>
  <si>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</si>
  <si>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</si>
  <si>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</si>
  <si>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</si>
  <si>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</si>
  <si>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</si>
  <si>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</si>
  <si>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</si>
  <si>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</si>
  <si>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</si>
  <si>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</si>
  <si>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</si>
  <si>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</si>
  <si>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</si>
  <si>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</si>
  <si>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</si>
  <si>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</si>
  <si>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</si>
  <si>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</si>
  <si>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</si>
  <si>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</si>
  <si>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</si>
  <si>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</si>
  <si>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</si>
  <si>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</si>
  <si>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</si>
  <si>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</si>
  <si>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</si>
  <si>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</si>
  <si>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</si>
  <si>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</si>
  <si>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</si>
  <si>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</si>
  <si>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</si>
  <si>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</si>
  <si>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</si>
  <si>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</si>
  <si>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</si>
  <si>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</si>
  <si>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</si>
  <si>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</si>
  <si>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</si>
  <si>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</si>
  <si>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</si>
  <si>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</si>
  <si>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</si>
  <si>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</si>
  <si>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</si>
  <si>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</si>
  <si>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</si>
  <si>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</si>
  <si>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</si>
  <si>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</si>
  <si>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</si>
  <si>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</si>
  <si>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</si>
  <si>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</si>
  <si>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</si>
  <si>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</si>
  <si>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</si>
  <si>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</si>
  <si>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</si>
  <si>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</si>
  <si>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</si>
  <si>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</si>
  <si>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</si>
  <si>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</si>
  <si>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</si>
  <si>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</si>
  <si>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</si>
  <si>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</si>
  <si>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</si>
  <si>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</si>
  <si>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</si>
  <si>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</si>
  <si>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</si>
  <si>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</si>
  <si>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</si>
  <si>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</si>
  <si>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</si>
  <si>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</si>
  <si>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</si>
  <si>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</si>
  <si>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</si>
  <si>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</si>
  <si>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</si>
  <si>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</si>
  <si>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</si>
  <si>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</si>
  <si>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</si>
  <si>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</si>
  <si>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</si>
  <si>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</si>
  <si>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</si>
  <si>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</si>
  <si>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</si>
  <si>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</si>
  <si>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</si>
  <si>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</si>
  <si>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</si>
  <si>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</si>
  <si>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</si>
  <si>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</si>
  <si>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</si>
  <si>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</si>
  <si>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</si>
  <si>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</si>
  <si>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</si>
  <si>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</si>
  <si>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</si>
  <si>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</si>
  <si>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</si>
  <si>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</si>
  <si>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</si>
  <si>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</si>
  <si>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</si>
  <si>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</si>
  <si>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</si>
  <si>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</si>
  <si>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</si>
  <si>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</si>
  <si>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</si>
  <si>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</si>
  <si>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</si>
  <si>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</si>
  <si>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</si>
  <si>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</si>
  <si>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</si>
  <si>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</si>
  <si>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</si>
  <si>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</si>
  <si>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</si>
  <si>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</si>
  <si>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</si>
  <si>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</si>
  <si>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</si>
  <si>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</si>
  <si>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</si>
  <si>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</si>
  <si>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</si>
  <si>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</si>
  <si>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</si>
  <si>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</si>
  <si>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</si>
  <si>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</si>
  <si>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</si>
  <si>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</si>
  <si>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</si>
  <si>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</si>
  <si>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</si>
  <si>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</si>
  <si>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</si>
  <si>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</si>
  <si>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</si>
  <si>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</si>
  <si>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</si>
  <si>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</si>
  <si>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</si>
  <si>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</si>
  <si>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</si>
  <si>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</si>
  <si>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</si>
  <si>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</si>
  <si>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</si>
  <si>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</si>
  <si>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</si>
  <si>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</si>
  <si>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</si>
  <si>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</si>
  <si>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</si>
  <si>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</si>
  <si>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</si>
  <si>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</si>
  <si>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</si>
  <si>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</si>
  <si>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</si>
  <si>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</si>
  <si>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</si>
  <si>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</si>
  <si>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</si>
  <si>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</si>
  <si>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</si>
  <si>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</si>
  <si>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</si>
  <si>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</si>
  <si>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</si>
  <si>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</si>
  <si>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</si>
  <si>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</si>
  <si>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</si>
  <si>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</si>
  <si>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</si>
  <si>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</si>
  <si>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</si>
  <si>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</si>
  <si>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</si>
  <si>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</si>
  <si>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</si>
  <si>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</si>
  <si>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</si>
  <si>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</si>
  <si>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</si>
  <si>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</si>
  <si>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</si>
  <si>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</si>
  <si>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</si>
  <si>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</si>
  <si>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</si>
  <si>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</si>
  <si>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</si>
  <si>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</si>
  <si>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</si>
  <si>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</si>
  <si>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</si>
  <si>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</si>
  <si>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</si>
  <si>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</si>
  <si>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</si>
  <si>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</si>
  <si>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</si>
  <si>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</si>
  <si>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</si>
  <si>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</si>
  <si>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</si>
  <si>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</si>
  <si>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</si>
  <si>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</si>
  <si>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</si>
  <si>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</si>
  <si>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</si>
  <si>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</si>
  <si>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</si>
  <si>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</si>
  <si>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</si>
  <si>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</si>
  <si>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</si>
  <si>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</si>
  <si>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</si>
  <si>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</si>
  <si>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</si>
  <si>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</si>
  <si>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</si>
  <si>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</si>
  <si>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</si>
  <si>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</si>
  <si>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</si>
  <si>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</si>
  <si>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</si>
  <si>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</si>
  <si>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</si>
  <si>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</si>
  <si>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</si>
  <si>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</si>
  <si>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</si>
  <si>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</si>
  <si>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</si>
  <si>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</si>
  <si>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</si>
  <si>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</si>
  <si>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</si>
  <si>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</si>
  <si>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</si>
  <si>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</si>
  <si>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</si>
  <si>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</si>
  <si>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</si>
  <si>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</si>
  <si>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</si>
  <si>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</si>
  <si>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</si>
  <si>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</si>
  <si>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</si>
  <si>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</si>
  <si>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</si>
  <si>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</si>
  <si>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</si>
  <si>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</si>
  <si>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</si>
  <si>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</si>
  <si>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</si>
  <si>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</si>
  <si>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</si>
  <si>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</si>
  <si>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</si>
  <si>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</si>
  <si>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</si>
  <si>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</si>
  <si>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</si>
  <si>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</si>
  <si>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</si>
  <si>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</si>
  <si>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</si>
  <si>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</si>
  <si>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</si>
  <si>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</si>
  <si>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</si>
  <si>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</si>
  <si>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</si>
  <si>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</si>
  <si>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</si>
  <si>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</si>
  <si>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</si>
  <si>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</si>
  <si>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</si>
  <si>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</si>
  <si>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</si>
  <si>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</si>
  <si>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</si>
  <si>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</si>
  <si>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</si>
  <si>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</si>
  <si>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</si>
  <si>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</si>
  <si>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</si>
  <si>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</si>
  <si>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</si>
  <si>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</si>
  <si>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</si>
  <si>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</si>
  <si>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</si>
  <si>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</si>
  <si>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</si>
  <si>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</si>
  <si>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</si>
  <si>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</si>
  <si>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</si>
  <si>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</si>
  <si>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</si>
  <si>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</si>
  <si>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</si>
  <si>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</si>
  <si>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</si>
  <si>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</si>
  <si>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</si>
  <si>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</si>
  <si>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</si>
  <si>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</si>
  <si>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</si>
  <si>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</si>
  <si>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</si>
  <si>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</si>
  <si>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</si>
  <si>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</si>
  <si>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</si>
  <si>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</si>
  <si>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</si>
  <si>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</si>
  <si>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</si>
  <si>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</si>
  <si>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</si>
  <si>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</si>
  <si>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</si>
  <si>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</si>
  <si>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</si>
  <si>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</si>
  <si>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</si>
  <si>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</si>
  <si>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</si>
  <si>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</si>
  <si>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</si>
  <si>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</si>
  <si>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</si>
  <si>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</si>
  <si>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</si>
  <si>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</si>
  <si>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</si>
  <si>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</si>
  <si>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</si>
  <si>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</si>
  <si>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</si>
  <si>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</si>
  <si>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</si>
  <si>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</si>
  <si>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</si>
  <si>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</si>
  <si>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</si>
  <si>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</si>
  <si>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</si>
  <si>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</si>
  <si>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</si>
  <si>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</si>
  <si>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</si>
  <si>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</si>
  <si>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</si>
  <si>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</si>
  <si>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</si>
  <si>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</si>
  <si>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</si>
  <si>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</si>
  <si>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</si>
  <si>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</si>
  <si>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</si>
  <si>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</si>
  <si>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</si>
  <si>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</si>
  <si>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</si>
  <si>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</si>
  <si>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</si>
  <si>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</si>
  <si>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</si>
  <si>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</si>
  <si>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</si>
  <si>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</si>
  <si>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</si>
  <si>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</si>
  <si>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</si>
  <si>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</si>
  <si>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</si>
  <si>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</si>
  <si>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</si>
  <si>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</si>
  <si>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</si>
  <si>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</si>
  <si>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</si>
  <si>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</si>
  <si>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</si>
  <si>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</si>
  <si>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</si>
  <si>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</si>
  <si>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</si>
  <si>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</si>
  <si>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</si>
  <si>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</si>
  <si>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</si>
  <si>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</si>
  <si>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</si>
  <si>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</si>
  <si>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</si>
  <si>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</si>
  <si>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</si>
  <si>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</si>
  <si>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</si>
  <si>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</si>
  <si>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</si>
  <si>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</si>
  <si>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</si>
  <si>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</si>
  <si>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</si>
  <si>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</si>
  <si>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</si>
  <si>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</si>
  <si>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</si>
  <si>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</si>
  <si>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</si>
  <si>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</si>
  <si>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</si>
  <si>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</si>
  <si>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</si>
  <si>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</si>
  <si>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</si>
  <si>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</si>
  <si>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</si>
  <si>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</si>
  <si>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</si>
  <si>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</si>
  <si>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</si>
  <si>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</si>
  <si>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</si>
  <si>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</si>
  <si>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</si>
  <si>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</si>
  <si>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</si>
  <si>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</si>
  <si>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</si>
  <si>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</si>
  <si>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</si>
  <si>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</si>
  <si>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</si>
  <si>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</si>
  <si>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</si>
  <si>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</si>
  <si>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</si>
  <si>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</si>
  <si>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</si>
  <si>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</si>
  <si>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</si>
  <si>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</si>
  <si>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</si>
  <si>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</si>
  <si>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</si>
  <si>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</si>
  <si>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</si>
  <si>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</si>
  <si>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</si>
  <si>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</si>
  <si>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</si>
  <si>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</si>
  <si>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</si>
  <si>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</si>
  <si>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</si>
  <si>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</si>
  <si>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</si>
  <si>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</si>
  <si>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</si>
  <si>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</si>
  <si>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</si>
  <si>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</si>
  <si>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</si>
  <si>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</si>
  <si>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</si>
  <si>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</si>
  <si>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</si>
  <si>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</si>
  <si>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</si>
  <si>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</si>
  <si>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</si>
  <si>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</si>
  <si>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</si>
  <si>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</si>
  <si>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</si>
  <si>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</si>
  <si>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</si>
  <si>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</si>
  <si>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</si>
  <si>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</si>
  <si>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</si>
  <si>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</si>
  <si>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</si>
  <si>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</si>
  <si>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</si>
  <si>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</si>
  <si>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</si>
  <si>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</si>
  <si>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</si>
  <si>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</si>
  <si>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</si>
  <si>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</si>
  <si>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</si>
  <si>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</si>
  <si>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</si>
  <si>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</si>
  <si>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</si>
  <si>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</si>
  <si>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</si>
  <si>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</si>
  <si>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</si>
  <si>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</si>
  <si>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</si>
  <si>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</si>
  <si>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</si>
  <si>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</si>
  <si>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</si>
  <si>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</si>
  <si>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</si>
  <si>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</si>
  <si>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</si>
  <si>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</si>
  <si>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</si>
  <si>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</si>
  <si>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</si>
  <si>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</si>
  <si>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</si>
  <si>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</si>
  <si>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</si>
  <si>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</si>
  <si>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</si>
  <si>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</si>
  <si>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</si>
  <si>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</si>
  <si>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</si>
  <si>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</si>
  <si>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</si>
  <si>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</si>
  <si>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</si>
  <si>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</si>
  <si>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</si>
  <si>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</si>
  <si>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</si>
  <si>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</si>
  <si>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</si>
  <si>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</si>
  <si>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</si>
  <si>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</si>
  <si>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</si>
  <si>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</si>
  <si>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</si>
  <si>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</si>
  <si>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</si>
  <si>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</si>
  <si>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</si>
  <si>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</si>
  <si>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</si>
  <si>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</si>
  <si>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</si>
  <si>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</si>
  <si>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</si>
  <si>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</si>
  <si>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</si>
  <si>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</si>
  <si>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</si>
  <si>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</si>
  <si>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</si>
  <si>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</si>
  <si>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</si>
  <si>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</si>
  <si>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</si>
  <si>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</si>
  <si>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</si>
  <si>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</si>
  <si>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</si>
  <si>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</si>
  <si>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</si>
  <si>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</si>
  <si>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</si>
  <si>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</si>
  <si>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</si>
  <si>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</si>
  <si>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</si>
  <si>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</si>
  <si>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</si>
  <si>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</si>
  <si>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</si>
  <si>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</si>
  <si>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</si>
  <si>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</si>
  <si>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</si>
  <si>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</si>
  <si>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</si>
  <si>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</si>
  <si>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</si>
  <si>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</si>
  <si>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</si>
  <si>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</si>
  <si>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</si>
  <si>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</si>
  <si>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</si>
  <si>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</si>
  <si>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</si>
  <si>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</si>
  <si>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</si>
  <si>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</si>
  <si>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</si>
  <si>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</si>
  <si>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</si>
  <si>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</si>
  <si>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</si>
  <si>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</si>
  <si>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</si>
  <si>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</si>
  <si>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</si>
  <si>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</si>
  <si>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</si>
  <si>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</si>
  <si>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</si>
  <si>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</si>
  <si>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</si>
  <si>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</si>
  <si>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</si>
  <si>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</si>
  <si>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</si>
  <si>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</si>
  <si>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</si>
  <si>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</si>
  <si>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</si>
  <si>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</si>
  <si>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</si>
  <si>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</si>
  <si>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</si>
  <si>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</si>
  <si>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</si>
  <si>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</si>
  <si>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</si>
  <si>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</si>
  <si>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</si>
  <si>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</si>
  <si>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</si>
  <si>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</si>
  <si>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</si>
  <si>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</si>
  <si>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</si>
  <si>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</si>
  <si>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</si>
  <si>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</si>
  <si>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</si>
  <si>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</si>
  <si>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</si>
  <si>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</si>
  <si>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</si>
  <si>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</si>
  <si>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</si>
  <si>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</si>
  <si>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</si>
  <si>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</si>
  <si>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</si>
  <si>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</si>
  <si>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</si>
  <si>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</si>
  <si>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</si>
  <si>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</si>
  <si>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</si>
  <si>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</si>
  <si>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</si>
  <si>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</si>
  <si>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</si>
  <si>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</si>
  <si>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</si>
  <si>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</si>
  <si>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</si>
  <si>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</si>
  <si>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</si>
  <si>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</si>
  <si>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</si>
  <si>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</si>
  <si>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</si>
  <si>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</si>
  <si>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</si>
  <si>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</si>
  <si>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</si>
  <si>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</si>
  <si>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</si>
  <si>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</si>
  <si>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</si>
  <si>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</si>
  <si>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</si>
  <si>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</si>
  <si>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</si>
  <si>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</si>
  <si>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</si>
  <si>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</si>
  <si>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</si>
  <si>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</si>
  <si>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</si>
  <si>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</si>
  <si>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</si>
  <si>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</si>
  <si>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</si>
  <si>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</si>
  <si>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</si>
  <si>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</si>
  <si>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</si>
  <si>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</si>
  <si>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</si>
  <si>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</si>
  <si>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</si>
  <si>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</si>
  <si>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</si>
  <si>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</si>
  <si>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</si>
  <si>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</si>
  <si>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</si>
  <si>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</si>
  <si>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</si>
  <si>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</si>
  <si>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</si>
  <si>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</si>
  <si>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</si>
  <si>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</si>
  <si>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</si>
  <si>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</si>
  <si>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</si>
  <si>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</si>
  <si>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</si>
  <si>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</si>
  <si>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</si>
  <si>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</si>
  <si>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</si>
  <si>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</si>
  <si>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</si>
  <si>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</si>
  <si>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</si>
  <si>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</si>
  <si>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</si>
  <si>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</si>
  <si>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</si>
  <si>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</si>
  <si>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</si>
  <si>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</si>
  <si>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</si>
  <si>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</si>
  <si>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</si>
  <si>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</si>
  <si>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</si>
  <si>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</si>
  <si>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</si>
  <si>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</si>
  <si>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</si>
  <si>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</si>
  <si>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</si>
  <si>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</si>
  <si>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</si>
  <si>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</si>
  <si>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</si>
  <si>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</si>
  <si>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</si>
  <si>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</si>
  <si>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</si>
  <si>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</si>
  <si>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</si>
  <si>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</si>
  <si>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</si>
  <si>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</si>
  <si>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</si>
  <si>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</si>
  <si>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</si>
  <si>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</si>
  <si>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</si>
  <si>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</si>
  <si>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</si>
  <si>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</si>
  <si>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</si>
  <si>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</si>
  <si>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</si>
  <si>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</si>
  <si>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</si>
  <si>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</si>
  <si>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</si>
  <si>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</si>
  <si>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</si>
  <si>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</si>
  <si>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</si>
  <si>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</si>
  <si>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</si>
  <si>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</si>
  <si>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</si>
  <si>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</si>
  <si>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</si>
  <si>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</si>
  <si>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</si>
  <si>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</si>
  <si>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</si>
  <si>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</si>
  <si>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</si>
  <si>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</si>
  <si>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</si>
  <si>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</si>
  <si>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</si>
  <si>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</si>
  <si>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</si>
  <si>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</si>
  <si>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</si>
  <si>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</si>
  <si>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</si>
  <si>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</si>
  <si>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</si>
  <si>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</si>
  <si>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</si>
  <si>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</si>
  <si>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</si>
  <si>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</si>
  <si>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</si>
  <si>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</si>
  <si>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</si>
  <si>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</si>
  <si>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</si>
  <si>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</si>
  <si>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</si>
  <si>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</si>
  <si>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</si>
  <si>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</si>
  <si>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</si>
  <si>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</si>
  <si>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</si>
  <si>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</si>
  <si>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</si>
  <si>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</si>
  <si>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</si>
  <si>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</si>
  <si>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</si>
  <si>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</si>
  <si>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</si>
  <si>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</si>
  <si>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</si>
  <si>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</si>
  <si>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</si>
  <si>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</si>
  <si>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</si>
  <si>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</si>
  <si>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</si>
  <si>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</si>
  <si>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</si>
  <si>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</si>
  <si>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</si>
  <si>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</si>
  <si>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</si>
  <si>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</si>
  <si>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</si>
  <si>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</si>
  <si>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</si>
  <si>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</si>
  <si>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</si>
  <si>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</si>
  <si>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</si>
  <si>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</si>
  <si>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</si>
  <si>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</si>
  <si>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</si>
  <si>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</si>
  <si>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</si>
  <si>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</si>
  <si>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</si>
  <si>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</si>
  <si>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</si>
  <si>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</si>
  <si>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</si>
  <si>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</si>
  <si>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</si>
  <si>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</si>
  <si>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</si>
  <si>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</si>
  <si>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</si>
  <si>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</si>
  <si>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</si>
  <si>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</si>
  <si>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</si>
  <si>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</si>
  <si>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</si>
  <si>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</si>
  <si>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</si>
  <si>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</si>
  <si>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</si>
  <si>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</si>
  <si>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</si>
  <si>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</si>
  <si>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</si>
  <si>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</si>
  <si>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</si>
  <si>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</si>
  <si>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</si>
  <si>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</si>
  <si>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</si>
  <si>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</si>
  <si>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</si>
  <si>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</si>
  <si>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</si>
  <si>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</si>
  <si>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</si>
  <si>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</si>
  <si>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</si>
  <si>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</si>
  <si>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</si>
  <si>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</si>
  <si>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</si>
  <si>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</si>
  <si>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</si>
  <si>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</si>
  <si>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</si>
  <si>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</si>
  <si>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</si>
  <si>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</si>
  <si>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</si>
  <si>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</si>
  <si>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</si>
  <si>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</si>
  <si>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</si>
  <si>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</si>
  <si>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</si>
  <si>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</si>
  <si>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</si>
  <si>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</si>
  <si>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</si>
  <si>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</si>
  <si>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</si>
  <si>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</si>
  <si>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</si>
  <si>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</si>
  <si>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</si>
  <si>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</si>
  <si>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</si>
  <si>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</si>
  <si>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</si>
  <si>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</si>
  <si>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</si>
  <si>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</si>
  <si>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</si>
  <si>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</si>
  <si>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</si>
  <si>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</si>
  <si>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</si>
  <si>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</si>
  <si>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</si>
  <si>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</si>
  <si>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</si>
  <si>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</si>
  <si>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</si>
  <si>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</si>
  <si>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</si>
  <si>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</si>
  <si>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</si>
  <si>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</si>
  <si>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</si>
  <si>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</si>
  <si>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</si>
  <si>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</si>
  <si>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</si>
  <si>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</si>
  <si>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</si>
  <si>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</si>
  <si>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</si>
  <si>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</si>
  <si>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</si>
  <si>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</si>
  <si>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</si>
  <si>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</si>
  <si>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</si>
  <si>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</si>
  <si>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</si>
  <si>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</si>
  <si>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</si>
  <si>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</si>
  <si>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</si>
  <si>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</si>
  <si>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</si>
  <si>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</si>
  <si>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</si>
  <si>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</si>
  <si>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</si>
  <si>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</si>
  <si>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</si>
  <si>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</si>
  <si>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</si>
  <si>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</si>
  <si>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</si>
  <si>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</si>
  <si>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</si>
  <si>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</si>
  <si>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</si>
  <si>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</si>
  <si>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</si>
  <si>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</si>
  <si>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</si>
  <si>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</si>
  <si>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</si>
  <si>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</si>
  <si>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</si>
  <si>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</si>
  <si>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</si>
  <si>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</si>
  <si>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</si>
  <si>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</si>
  <si>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</si>
  <si>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</si>
  <si>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</si>
  <si>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</si>
  <si>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</si>
  <si>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</si>
  <si>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</si>
  <si>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</si>
  <si>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</si>
  <si>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</si>
  <si>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</si>
  <si>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</si>
  <si>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</si>
  <si>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</si>
  <si>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</si>
  <si>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</si>
  <si>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</si>
  <si>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</si>
  <si>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</si>
  <si>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</si>
  <si>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</si>
  <si>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</si>
  <si>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</si>
  <si>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</si>
  <si>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</si>
  <si>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</si>
  <si>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</si>
  <si>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</si>
  <si>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</si>
  <si>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</si>
  <si>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</si>
  <si>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</si>
  <si>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</si>
  <si>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</si>
  <si>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</si>
  <si>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</si>
  <si>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</si>
  <si>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</si>
  <si>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</si>
  <si>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</si>
  <si>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</si>
  <si>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</si>
  <si>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</si>
  <si>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</si>
  <si>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</si>
  <si>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</si>
  <si>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</si>
  <si>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</si>
  <si>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</si>
  <si>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</si>
  <si>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</si>
  <si>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</si>
  <si>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</si>
  <si>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</si>
  <si>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</si>
  <si>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</si>
  <si>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</si>
  <si>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</si>
  <si>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</si>
  <si>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</si>
  <si>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</si>
  <si>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</si>
  <si>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</si>
  <si>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</si>
  <si>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</si>
  <si>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</si>
  <si>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</si>
  <si>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</si>
  <si>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</si>
  <si>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</si>
  <si>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</si>
  <si>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</si>
  <si>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</si>
  <si>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</si>
  <si>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</si>
  <si>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</si>
  <si>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</si>
  <si>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</si>
  <si>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</si>
  <si>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</si>
  <si>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</si>
  <si>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</si>
  <si>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</si>
  <si>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</si>
  <si>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</si>
  <si>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</si>
  <si>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</si>
  <si>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</si>
  <si>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</si>
  <si>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</si>
  <si>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</si>
  <si>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</si>
  <si>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</si>
  <si>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</si>
  <si>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</si>
  <si>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</si>
  <si>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</si>
  <si>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</si>
  <si>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</si>
  <si>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</si>
  <si>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</si>
  <si>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</si>
  <si>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</si>
  <si>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</si>
  <si>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</si>
  <si>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</si>
  <si>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</si>
  <si>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</si>
  <si>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</si>
  <si>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</si>
  <si>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</si>
  <si>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</si>
  <si>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</si>
  <si>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</si>
  <si>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</si>
  <si>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</si>
  <si>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</si>
  <si>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</si>
  <si>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</si>
  <si>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</si>
  <si>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</si>
  <si>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</si>
  <si>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</si>
  <si>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</si>
  <si>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</si>
  <si>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</si>
  <si>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</si>
  <si>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</si>
  <si>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</si>
  <si>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</si>
  <si>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</si>
  <si>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</si>
  <si>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</si>
  <si>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</si>
  <si>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</si>
  <si>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</si>
  <si>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</si>
  <si>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</si>
  <si>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</si>
  <si>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</si>
  <si>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</si>
  <si>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</si>
  <si>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</si>
  <si>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</si>
  <si>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</si>
  <si>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</si>
  <si>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</si>
  <si>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</si>
  <si>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</si>
  <si>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</si>
  <si>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</si>
  <si>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</si>
  <si>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</si>
  <si>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</si>
  <si>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</si>
  <si>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</si>
  <si>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</si>
  <si>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</si>
  <si>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</si>
  <si>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</si>
  <si>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</si>
  <si>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</si>
  <si>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</si>
  <si>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</si>
  <si>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</si>
  <si>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</si>
  <si>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</si>
  <si>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</si>
  <si>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</si>
  <si>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</si>
  <si>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</si>
  <si>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</si>
  <si>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</si>
  <si>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</si>
  <si>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</si>
  <si>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</si>
  <si>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</si>
  <si>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</si>
  <si>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</si>
  <si>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</si>
  <si>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</si>
  <si>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</si>
  <si>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</si>
  <si>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</si>
  <si>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</si>
  <si>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</si>
  <si>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</si>
  <si>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</si>
  <si>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</si>
  <si>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</si>
  <si>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</si>
  <si>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</si>
  <si>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</si>
  <si>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</si>
  <si>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</si>
  <si>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</si>
  <si>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</si>
  <si>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</si>
  <si>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</si>
  <si>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</si>
  <si>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</si>
  <si>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</si>
  <si>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</si>
  <si>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</si>
  <si>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</si>
  <si>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</si>
  <si>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</si>
  <si>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</si>
  <si>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</si>
  <si>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</si>
  <si>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</si>
  <si>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</si>
  <si>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</si>
  <si>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</si>
  <si>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</si>
  <si>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</si>
  <si>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</si>
  <si>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</si>
  <si>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</si>
  <si>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</si>
  <si>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</si>
  <si>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</si>
  <si>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</si>
  <si>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</si>
  <si>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</si>
  <si>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</si>
  <si>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</si>
  <si>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</si>
  <si>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</si>
  <si>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</si>
  <si>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</si>
  <si>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</si>
  <si>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</si>
  <si>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</si>
  <si>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</si>
  <si>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</si>
  <si>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</si>
  <si>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</si>
  <si>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</si>
  <si>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</si>
  <si>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</si>
  <si>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</si>
  <si>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</si>
  <si>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</si>
  <si>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</si>
  <si>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</si>
  <si>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</si>
  <si>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</si>
  <si>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</si>
  <si>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</si>
  <si>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</si>
  <si>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</si>
  <si>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</si>
  <si>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</si>
  <si>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</si>
  <si>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</si>
  <si>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</si>
  <si>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</si>
  <si>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</si>
  <si>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</si>
  <si>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</si>
  <si>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</si>
  <si>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</si>
  <si>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</si>
  <si>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</si>
  <si>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</si>
  <si>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</si>
  <si>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</si>
  <si>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</si>
  <si>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</si>
  <si>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</si>
  <si>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</si>
  <si>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</si>
  <si>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</si>
  <si>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</si>
  <si>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</si>
  <si>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</si>
  <si>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</si>
  <si>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</si>
  <si>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</si>
  <si>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</si>
  <si>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</si>
  <si>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</si>
  <si>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</si>
  <si>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</si>
  <si>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</si>
  <si>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</si>
  <si>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</si>
  <si>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</si>
  <si>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</si>
  <si>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</si>
  <si>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</si>
  <si>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</si>
  <si>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</si>
  <si>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</si>
  <si>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</si>
  <si>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</si>
  <si>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</si>
  <si>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</si>
  <si>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</si>
  <si>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</si>
  <si>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</si>
  <si>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</si>
  <si>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</si>
  <si>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</si>
  <si>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</si>
  <si>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</si>
  <si>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</si>
  <si>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</si>
  <si>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</si>
  <si>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</si>
  <si>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</si>
  <si>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</si>
  <si>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</si>
  <si>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</si>
  <si>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</si>
  <si>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</si>
  <si>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</si>
  <si>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</si>
  <si>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</si>
  <si>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</si>
  <si>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</si>
  <si>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</si>
  <si>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</si>
  <si>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</si>
  <si>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</si>
  <si>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</si>
  <si>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</si>
  <si>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</si>
  <si>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</si>
  <si>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</si>
  <si>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</si>
  <si>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</si>
  <si>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</si>
  <si>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</si>
  <si>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</si>
  <si>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</si>
  <si>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</si>
  <si>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</si>
  <si>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</si>
  <si>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</si>
  <si>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</si>
  <si>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</si>
  <si>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</si>
  <si>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</si>
  <si>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</si>
  <si>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</si>
  <si>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</si>
  <si>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</si>
  <si>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</si>
  <si>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</si>
  <si>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</si>
  <si>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</si>
  <si>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</si>
  <si>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</si>
  <si>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</si>
  <si>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</si>
  <si>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</si>
  <si>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</si>
  <si>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</si>
  <si>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</si>
  <si>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</si>
  <si>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</si>
  <si>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</si>
  <si>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</si>
  <si>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</si>
  <si>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</si>
  <si>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</si>
  <si>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</si>
  <si>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</si>
  <si>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</si>
  <si>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</si>
  <si>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</si>
  <si>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</si>
  <si>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</si>
  <si>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</si>
  <si>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</si>
  <si>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</si>
  <si>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</si>
  <si>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</si>
  <si>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</si>
  <si>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</si>
  <si>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</si>
  <si>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</si>
  <si>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</si>
  <si>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</si>
  <si>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</si>
  <si>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</si>
  <si>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</si>
  <si>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</si>
  <si>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</si>
  <si>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</si>
  <si>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</si>
  <si>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</si>
  <si>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</si>
  <si>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</si>
  <si>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</si>
  <si>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</si>
  <si>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</si>
  <si>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</si>
  <si>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</si>
  <si>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</si>
  <si>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</si>
  <si>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</si>
  <si>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</si>
  <si>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</si>
  <si>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</si>
  <si>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</si>
  <si>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</si>
  <si>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</si>
  <si>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</si>
  <si>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</si>
  <si>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</si>
  <si>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</si>
  <si>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</si>
  <si>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</si>
  <si>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</si>
  <si>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</si>
  <si>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</si>
  <si>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</si>
  <si>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</si>
  <si>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</si>
  <si>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</si>
  <si>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</si>
  <si>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</si>
  <si>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</si>
  <si>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</si>
  <si>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</si>
  <si>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</si>
  <si>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</si>
  <si>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</si>
  <si>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</si>
  <si>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</si>
  <si>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</si>
  <si>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</si>
  <si>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</si>
  <si>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</si>
  <si>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</si>
  <si>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</si>
  <si>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</si>
  <si>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</si>
  <si>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</si>
  <si>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</si>
  <si>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</si>
  <si>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</si>
  <si>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</si>
  <si>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</si>
  <si>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</si>
  <si>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</si>
  <si>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</si>
  <si>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</si>
  <si>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</si>
  <si>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</si>
  <si>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</si>
  <si>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</si>
  <si>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</si>
  <si>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</si>
  <si>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</si>
  <si>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</si>
  <si>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</si>
  <si>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</si>
  <si>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</si>
  <si>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</si>
  <si>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</si>
  <si>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</si>
  <si>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</si>
  <si>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</si>
  <si>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</si>
  <si>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</si>
  <si>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</si>
  <si>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</si>
  <si>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</si>
  <si>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</si>
  <si>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</si>
  <si>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</si>
  <si>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</si>
  <si>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</si>
  <si>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</si>
  <si>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</si>
  <si>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</si>
  <si>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</si>
  <si>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</si>
  <si>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</si>
  <si>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</si>
  <si>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</si>
  <si>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</si>
  <si>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</si>
  <si>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</si>
  <si>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</si>
  <si>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</si>
  <si>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</si>
  <si>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</si>
  <si>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</si>
  <si>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</si>
  <si>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</si>
  <si>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</si>
  <si>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</si>
  <si>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</si>
  <si>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</si>
  <si>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</si>
  <si>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</si>
  <si>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</si>
  <si>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</si>
  <si>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</si>
  <si>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</si>
  <si>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</si>
  <si>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</si>
  <si>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</si>
  <si>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</si>
  <si>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</si>
  <si>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</si>
  <si>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</si>
  <si>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</si>
  <si>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</si>
  <si>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</si>
  <si>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</si>
  <si>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</si>
  <si>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</si>
  <si>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</si>
  <si>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</si>
  <si>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</si>
  <si>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</si>
  <si>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</si>
  <si>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</si>
  <si>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</si>
  <si>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</si>
  <si>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</si>
  <si>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</si>
  <si>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</si>
  <si>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</si>
  <si>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</si>
  <si>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</si>
  <si>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</si>
  <si>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</si>
  <si>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</si>
  <si>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</si>
  <si>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</si>
  <si>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</si>
  <si>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</si>
  <si>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</si>
  <si>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</si>
  <si>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</si>
  <si>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</si>
  <si>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</si>
  <si>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</si>
  <si>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</si>
  <si>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</si>
  <si>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</si>
  <si>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</si>
  <si>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</si>
  <si>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</si>
  <si>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</si>
  <si>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</si>
  <si>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</si>
  <si>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</si>
  <si>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</si>
  <si>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</si>
  <si>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</si>
  <si>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</si>
  <si>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</si>
  <si>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</si>
  <si>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</si>
  <si>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</si>
  <si>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</si>
  <si>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</si>
  <si>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</si>
  <si>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</si>
  <si>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</si>
  <si>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</si>
  <si>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</si>
  <si>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</si>
  <si>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</si>
  <si>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</si>
  <si>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</si>
  <si>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</si>
  <si>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</si>
  <si>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</si>
  <si>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</si>
  <si>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</si>
  <si>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</si>
  <si>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</si>
  <si>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</si>
  <si>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</si>
  <si>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</si>
  <si>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</si>
  <si>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</si>
  <si>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</si>
  <si>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</si>
  <si>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</si>
  <si>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</si>
  <si>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</si>
  <si>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</si>
  <si>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</si>
  <si>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</si>
  <si>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</si>
  <si>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</si>
  <si>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</si>
  <si>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</si>
  <si>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</si>
  <si>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</si>
  <si>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</si>
  <si>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</si>
  <si>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</si>
  <si>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</si>
  <si>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</si>
  <si>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</si>
  <si>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</si>
  <si>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</si>
  <si>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</si>
  <si>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</si>
  <si>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</si>
  <si>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</si>
  <si>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</si>
  <si>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</si>
  <si>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</si>
  <si>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</si>
  <si>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</si>
  <si>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</si>
  <si>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</si>
  <si>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</si>
  <si>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</si>
  <si>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</si>
  <si>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</si>
  <si>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</si>
  <si>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</si>
  <si>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</si>
  <si>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</si>
  <si>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</si>
  <si>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</si>
  <si>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</si>
  <si>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</si>
  <si>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</si>
  <si>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</si>
  <si>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</si>
  <si>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</si>
  <si>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</si>
  <si>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</si>
  <si>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</si>
  <si>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</si>
  <si>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</si>
  <si>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</si>
  <si>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</si>
  <si>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</si>
  <si>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</si>
  <si>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</si>
  <si>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</si>
  <si>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</si>
  <si>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</si>
  <si>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</si>
  <si>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</si>
  <si>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</si>
  <si>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</si>
  <si>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</si>
  <si>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</si>
  <si>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</si>
  <si>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</si>
  <si>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</si>
  <si>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</si>
  <si>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</si>
  <si>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</si>
  <si>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</si>
  <si>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</si>
  <si>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</si>
  <si>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</si>
  <si>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</si>
  <si>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</si>
  <si>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</si>
  <si>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</si>
  <si>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</si>
  <si>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</si>
  <si>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</si>
  <si>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</si>
  <si>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</si>
  <si>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</si>
  <si>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</si>
  <si>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</si>
  <si>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</si>
  <si>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</si>
  <si>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</si>
  <si>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</si>
  <si>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</si>
  <si>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</si>
  <si>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</si>
  <si>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</si>
  <si>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</si>
  <si>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</si>
  <si>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</si>
  <si>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</si>
  <si>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</si>
  <si>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</si>
  <si>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</si>
  <si>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</si>
  <si>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</si>
  <si>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</si>
  <si>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</si>
  <si>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</si>
  <si>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</si>
  <si>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</si>
  <si>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</si>
  <si>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</si>
  <si>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</si>
  <si>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</si>
  <si>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</si>
  <si>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</si>
  <si>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</si>
  <si>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</si>
  <si>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</si>
  <si>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</si>
  <si>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</si>
  <si>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</si>
  <si>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</si>
  <si>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</si>
  <si>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</si>
  <si>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</si>
  <si>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</si>
  <si>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</si>
  <si>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</si>
  <si>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</si>
  <si>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</si>
  <si>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</si>
  <si>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</si>
  <si>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</si>
  <si>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</si>
  <si>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</si>
  <si>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</si>
  <si>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</si>
  <si>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</si>
  <si>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</si>
  <si>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</si>
  <si>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</si>
  <si>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</si>
  <si>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</si>
  <si>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</si>
  <si>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</si>
  <si>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</si>
  <si>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</si>
  <si>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</si>
  <si>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</si>
  <si>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</si>
  <si>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</si>
  <si>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</si>
  <si>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</si>
  <si>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</si>
  <si>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</si>
  <si>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</si>
  <si>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</si>
  <si>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</si>
  <si>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</si>
  <si>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</si>
  <si>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</si>
  <si>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</si>
  <si>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</si>
  <si>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</si>
  <si>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</si>
  <si>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</si>
  <si>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</si>
  <si>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</si>
  <si>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</si>
  <si>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</si>
  <si>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</si>
  <si>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</si>
  <si>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</si>
  <si>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</si>
  <si>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</si>
  <si>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</si>
  <si>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</si>
  <si>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</si>
  <si>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</si>
  <si>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</si>
  <si>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</si>
  <si>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</si>
  <si>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</si>
  <si>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</si>
  <si>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</si>
  <si>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</si>
  <si>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</si>
  <si>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</si>
  <si>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</si>
  <si>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</si>
  <si>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</si>
  <si>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</si>
  <si>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</si>
  <si>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</si>
  <si>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</si>
  <si>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</si>
  <si>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</si>
  <si>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</si>
  <si>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</si>
  <si>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</si>
  <si>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</si>
  <si>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</si>
  <si>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</si>
  <si>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</si>
  <si>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</si>
  <si>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</si>
  <si>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</si>
  <si>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</si>
  <si>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</si>
  <si>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</si>
  <si>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</si>
  <si>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</si>
  <si>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</si>
  <si>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</si>
  <si>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</si>
  <si>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</si>
  <si>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</si>
  <si>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</si>
  <si>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</si>
  <si>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</si>
  <si>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</si>
  <si>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</si>
  <si>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</si>
  <si>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</si>
  <si>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</si>
  <si>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</si>
  <si>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</si>
  <si>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</si>
  <si>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</si>
  <si>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</si>
  <si>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</si>
  <si>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</si>
  <si>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</si>
  <si>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</si>
  <si>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</si>
  <si>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</si>
  <si>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</si>
  <si>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</si>
  <si>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</si>
  <si>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</si>
  <si>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</si>
  <si>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</si>
  <si>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</si>
  <si>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</si>
  <si>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</si>
  <si>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</si>
  <si>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</si>
  <si>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</si>
  <si>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</si>
  <si>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</si>
  <si>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</si>
  <si>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</si>
  <si>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</si>
  <si>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</si>
  <si>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</si>
  <si>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</si>
  <si>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</si>
  <si>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</si>
  <si>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</si>
  <si>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</si>
  <si>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</si>
  <si>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</si>
  <si>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</si>
  <si>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</si>
  <si>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</si>
  <si>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</si>
  <si>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</si>
  <si>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</si>
  <si>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</si>
  <si>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</si>
  <si>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</si>
  <si>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</si>
  <si>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</si>
  <si>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</si>
  <si>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</si>
  <si>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</si>
  <si>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</si>
  <si>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</si>
  <si>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</si>
  <si>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</si>
  <si>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</si>
  <si>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</si>
  <si>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</si>
  <si>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</si>
  <si>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</si>
  <si>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</si>
  <si>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</si>
  <si>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</si>
  <si>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</si>
  <si>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</si>
  <si>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</si>
  <si>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</si>
  <si>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</si>
  <si>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</si>
  <si>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</si>
  <si>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</si>
  <si>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</si>
  <si>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</si>
  <si>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</si>
  <si>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</si>
  <si>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</si>
  <si>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</si>
  <si>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</si>
  <si>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</si>
  <si>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</si>
  <si>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</si>
  <si>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</si>
  <si>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</si>
  <si>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</si>
  <si>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</si>
  <si>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</si>
  <si>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</si>
  <si>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</si>
  <si>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</si>
  <si>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</si>
  <si>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</si>
  <si>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</si>
  <si>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</si>
  <si>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</si>
  <si>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</si>
  <si>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</si>
  <si>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</si>
  <si>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</si>
  <si>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</si>
  <si>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</si>
  <si>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</si>
  <si>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</si>
  <si>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</si>
  <si>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</si>
  <si>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</si>
  <si>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</si>
  <si>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</si>
  <si>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</si>
  <si>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</si>
  <si>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</si>
  <si>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</si>
  <si>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</si>
  <si>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</si>
  <si>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</si>
  <si>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</si>
  <si>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</si>
  <si>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</si>
  <si>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</si>
  <si>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</si>
  <si>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</si>
  <si>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</si>
  <si>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</si>
  <si>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</si>
  <si>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</si>
  <si>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</si>
  <si>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</si>
  <si>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</si>
  <si>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</si>
  <si>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</si>
  <si>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</si>
  <si>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</si>
  <si>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</si>
  <si>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</si>
  <si>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</si>
  <si>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</si>
  <si>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</si>
  <si>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</si>
  <si>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</si>
  <si>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</si>
  <si>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</si>
  <si>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</si>
  <si>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</si>
  <si>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</si>
  <si>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</si>
  <si>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</si>
  <si>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</si>
  <si>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</si>
  <si>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</si>
  <si>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</si>
  <si>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</si>
  <si>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</si>
  <si>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</si>
  <si>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</si>
  <si>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</si>
  <si>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</si>
  <si>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</si>
  <si>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</si>
  <si>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</si>
  <si>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</si>
  <si>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</si>
  <si>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</si>
  <si>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</si>
  <si>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</si>
  <si>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</si>
  <si>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</si>
  <si>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</si>
  <si>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</si>
  <si>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</si>
  <si>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</si>
  <si>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</si>
  <si>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</si>
  <si>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</si>
  <si>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</si>
  <si>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</si>
  <si>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</si>
  <si>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</si>
  <si>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</si>
  <si>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</si>
  <si>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</si>
  <si>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</si>
  <si>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</si>
  <si>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</si>
  <si>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</si>
  <si>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</si>
  <si>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</si>
  <si>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</si>
  <si>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</si>
  <si>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</si>
  <si>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</si>
  <si>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</si>
  <si>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</si>
  <si>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</si>
  <si>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</si>
  <si>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</si>
  <si>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</si>
  <si>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</si>
  <si>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</si>
  <si>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</si>
  <si>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</si>
  <si>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</si>
  <si>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</si>
  <si>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</si>
  <si>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</si>
  <si>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</si>
  <si>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</si>
  <si>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</si>
  <si>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</si>
  <si>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</si>
  <si>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</si>
  <si>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</si>
  <si>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</si>
  <si>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</si>
  <si>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</si>
  <si>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</si>
  <si>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</si>
  <si>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</si>
  <si>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</si>
  <si>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</si>
  <si>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</si>
  <si>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</si>
  <si>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</si>
  <si>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</si>
  <si>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</si>
  <si>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</si>
  <si>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</si>
  <si>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</si>
  <si>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</si>
  <si>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</si>
  <si>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</si>
  <si>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</si>
  <si>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</si>
  <si>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</si>
  <si>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</si>
  <si>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</si>
  <si>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</si>
  <si>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</si>
  <si>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</si>
  <si>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</si>
  <si>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</si>
  <si>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</si>
  <si>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</si>
  <si>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</si>
  <si>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</si>
  <si>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</si>
  <si>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</si>
  <si>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</si>
  <si>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</si>
  <si>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</si>
  <si>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</si>
  <si>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</si>
  <si>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</si>
  <si>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</si>
  <si>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</si>
  <si>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</si>
  <si>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</si>
  <si>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</si>
  <si>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</si>
  <si>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</si>
  <si>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</si>
  <si>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</si>
  <si>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</si>
  <si>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</si>
  <si>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</si>
  <si>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</si>
  <si>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</si>
  <si>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</si>
  <si>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</si>
  <si>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</si>
  <si>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</si>
  <si>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</si>
  <si>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</si>
  <si>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</si>
  <si>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</si>
  <si>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</si>
  <si>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</si>
  <si>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</si>
  <si>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</si>
  <si>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</si>
  <si>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</si>
  <si>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</si>
  <si>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</si>
  <si>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</si>
  <si>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</si>
  <si>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</si>
  <si>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</si>
  <si>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</si>
  <si>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</si>
  <si>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</si>
  <si>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</si>
  <si>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</si>
  <si>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</si>
  <si>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</si>
  <si>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</si>
  <si>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</si>
  <si>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</si>
  <si>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</si>
  <si>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</si>
  <si>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</si>
  <si>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</si>
  <si>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</si>
  <si>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</si>
  <si>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</si>
  <si>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</si>
  <si>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</si>
  <si>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</si>
  <si>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</si>
  <si>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</si>
  <si>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</si>
  <si>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</si>
  <si>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</si>
  <si>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</si>
  <si>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</si>
  <si>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</si>
  <si>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</si>
  <si>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</si>
  <si>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</si>
  <si>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</si>
  <si>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</si>
  <si>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</si>
  <si>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</si>
  <si>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</si>
  <si>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</si>
  <si>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</si>
  <si>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</si>
  <si>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</si>
  <si>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</si>
  <si>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</si>
  <si>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</si>
  <si>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</si>
  <si>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</si>
  <si>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</si>
  <si>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</si>
  <si>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</si>
  <si>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</si>
  <si>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</si>
  <si>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</si>
  <si>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</si>
  <si>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</si>
  <si>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</si>
  <si>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</si>
  <si>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</si>
  <si>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</si>
  <si>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</si>
  <si>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</si>
  <si>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</si>
  <si>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</si>
  <si>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</si>
  <si>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</si>
  <si>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</si>
  <si>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</si>
  <si>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</si>
  <si>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</si>
  <si>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</si>
  <si>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</si>
  <si>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</si>
  <si>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</si>
  <si>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</si>
  <si>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</si>
  <si>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</si>
  <si>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</si>
  <si>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</si>
  <si>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</si>
  <si>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</si>
  <si>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</si>
  <si>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</si>
  <si>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</si>
  <si>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</si>
  <si>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</si>
  <si>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</si>
  <si>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</si>
  <si>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</si>
  <si>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</si>
  <si>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</si>
  <si>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</si>
  <si>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</si>
  <si>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</si>
  <si>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</si>
  <si>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</si>
  <si>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</si>
  <si>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</si>
  <si>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</si>
  <si>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</si>
  <si>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</si>
  <si>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</si>
  <si>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</si>
  <si>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</si>
  <si>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</si>
  <si>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</si>
  <si>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</si>
  <si>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</si>
  <si>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</si>
  <si>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</si>
  <si>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</si>
  <si>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</si>
  <si>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</si>
  <si>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</si>
  <si>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</si>
  <si>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</si>
  <si>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</si>
  <si>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</si>
  <si>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</si>
  <si>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</si>
  <si>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</si>
  <si>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</si>
  <si>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</si>
  <si>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</si>
  <si>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</si>
  <si>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</si>
  <si>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</si>
  <si>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</si>
  <si>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</si>
  <si>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</si>
  <si>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</si>
  <si>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</si>
  <si>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</si>
  <si>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</si>
  <si>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</si>
  <si>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</si>
  <si>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</si>
  <si>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</si>
  <si>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</si>
  <si>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</si>
  <si>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</si>
  <si>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</si>
  <si>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</si>
  <si>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</si>
  <si>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</si>
  <si>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</si>
  <si>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</si>
  <si>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</si>
  <si>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</si>
  <si>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</si>
  <si>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</si>
  <si>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</si>
  <si>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</si>
  <si>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</si>
  <si>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</si>
  <si>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</si>
  <si>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</si>
  <si>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</si>
  <si>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</si>
  <si>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</si>
  <si>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</si>
  <si>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</si>
  <si>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</si>
  <si>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</si>
  <si>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</si>
  <si>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</si>
  <si>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</si>
  <si>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</si>
  <si>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</si>
  <si>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</si>
  <si>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</si>
  <si>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</si>
  <si>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</si>
  <si>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</si>
  <si>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</si>
  <si>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</si>
  <si>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</si>
  <si>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</si>
  <si>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</si>
  <si>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</si>
  <si>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</si>
  <si>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</si>
  <si>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</si>
  <si>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</si>
  <si>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</si>
  <si>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</si>
  <si>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</si>
  <si>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</si>
  <si>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</si>
  <si>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</si>
  <si>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</si>
  <si>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</si>
  <si>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</si>
  <si>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</si>
  <si>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</si>
  <si>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</si>
  <si>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</si>
  <si>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</si>
  <si>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</si>
  <si>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</si>
  <si>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</si>
  <si>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</si>
  <si>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</si>
  <si>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</si>
  <si>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</si>
  <si>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</si>
  <si>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</si>
  <si>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</si>
  <si>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</si>
  <si>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</si>
  <si>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</si>
  <si>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</si>
  <si>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</si>
  <si>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</si>
  <si>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</si>
  <si>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</si>
  <si>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</si>
  <si>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</si>
  <si>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</si>
  <si>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</si>
  <si>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</si>
  <si>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</si>
  <si>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</si>
  <si>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</si>
  <si>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</si>
  <si>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</si>
  <si>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</si>
  <si>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</si>
  <si>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</si>
  <si>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</si>
  <si>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</si>
  <si>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</si>
  <si>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</si>
  <si>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</si>
  <si>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</si>
  <si>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</si>
  <si>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</si>
  <si>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</si>
  <si>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</si>
  <si>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</si>
  <si>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</si>
  <si>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</si>
  <si>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</si>
  <si>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</si>
  <si>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</si>
  <si>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</si>
  <si>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</si>
  <si>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</si>
  <si>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</si>
  <si>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</si>
  <si>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</si>
  <si>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</si>
  <si>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</si>
  <si>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</si>
  <si>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</si>
  <si>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</si>
  <si>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</si>
  <si>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</si>
  <si>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</si>
  <si>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</si>
  <si>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</si>
  <si>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</si>
  <si>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</si>
  <si>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</si>
  <si>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</si>
  <si>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</si>
  <si>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</si>
  <si>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</si>
  <si>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</si>
  <si>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</si>
  <si>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</si>
  <si>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</si>
  <si>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</si>
  <si>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</si>
  <si>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</si>
  <si>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</si>
  <si>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</si>
  <si>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</si>
  <si>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</si>
  <si>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</si>
  <si>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</si>
  <si>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</si>
  <si>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</si>
  <si>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</si>
  <si>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</si>
  <si>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</si>
  <si>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</si>
  <si>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</si>
  <si>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</si>
  <si>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</si>
  <si>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</si>
  <si>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</si>
  <si>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</si>
  <si>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</si>
  <si>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</si>
  <si>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</si>
  <si>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</si>
  <si>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</si>
  <si>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</si>
  <si>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</si>
  <si>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</si>
  <si>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</si>
  <si>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</si>
  <si>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</si>
  <si>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</si>
  <si>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</si>
  <si>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</si>
  <si>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</si>
  <si>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</si>
  <si>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</si>
  <si>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</si>
  <si>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</si>
  <si>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</si>
  <si>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</si>
  <si>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</si>
  <si>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</si>
  <si>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</si>
  <si>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</si>
  <si>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</si>
  <si>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</si>
  <si>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</si>
  <si>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</si>
  <si>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</si>
  <si>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</si>
  <si>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</si>
  <si>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</si>
  <si>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</si>
  <si>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</si>
  <si>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</si>
  <si>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</si>
  <si>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</si>
  <si>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</si>
  <si>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</si>
  <si>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</si>
  <si>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</si>
  <si>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</si>
  <si>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</si>
  <si>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</si>
  <si>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</si>
  <si>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</si>
  <si>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</si>
  <si>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</si>
  <si>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</si>
  <si>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</si>
  <si>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</si>
  <si>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</si>
  <si>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</si>
  <si>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</si>
  <si>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</si>
  <si>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</si>
  <si>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</si>
  <si>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</si>
  <si>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</si>
  <si>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</si>
  <si>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</si>
  <si>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</si>
  <si>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</si>
  <si>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</si>
  <si>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</si>
  <si>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</si>
  <si>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</si>
  <si>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</si>
  <si>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</si>
  <si>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</si>
  <si>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</si>
  <si>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</si>
  <si>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</si>
  <si>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</si>
  <si>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</si>
  <si>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</si>
  <si>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</si>
  <si>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</si>
  <si>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</si>
  <si>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</si>
  <si>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</si>
  <si>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</si>
  <si>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</si>
  <si>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</si>
  <si>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</si>
  <si>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</si>
  <si>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</si>
  <si>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</si>
  <si>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</si>
  <si>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</si>
  <si>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</si>
  <si>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</si>
  <si>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</si>
  <si>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</si>
  <si>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</si>
  <si>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</si>
  <si>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</si>
  <si>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</si>
  <si>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</si>
  <si>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</si>
  <si>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</si>
  <si>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</si>
  <si>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</si>
  <si>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</si>
  <si>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</si>
  <si>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</si>
  <si>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</si>
  <si>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</si>
  <si>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</si>
  <si>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</si>
  <si>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</si>
  <si>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</si>
  <si>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</si>
  <si>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</si>
  <si>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</si>
  <si>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</si>
  <si>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</si>
  <si>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</si>
  <si>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</si>
  <si>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</si>
  <si>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</si>
  <si>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</si>
  <si>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</si>
  <si>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</si>
  <si>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</si>
  <si>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</si>
  <si>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</si>
  <si>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</si>
  <si>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</si>
  <si>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</si>
  <si>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</si>
  <si>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</si>
  <si>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</si>
  <si>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</si>
  <si>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</si>
  <si>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</si>
  <si>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</si>
  <si>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</si>
  <si>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</si>
  <si>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</si>
  <si>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</si>
  <si>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</si>
  <si>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</si>
  <si>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</si>
  <si>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</si>
  <si>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</si>
  <si>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</si>
  <si>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</si>
  <si>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</si>
  <si>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</si>
  <si>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</si>
  <si>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</si>
  <si>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</si>
  <si>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</si>
  <si>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</si>
  <si>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</si>
  <si>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</si>
  <si>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</si>
  <si>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</si>
  <si>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</si>
  <si>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</si>
  <si>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</si>
  <si>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</si>
  <si>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</si>
  <si>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</si>
  <si>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</si>
  <si>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</si>
  <si>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</si>
  <si>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</si>
  <si>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</si>
  <si>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</si>
  <si>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</si>
  <si>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</si>
  <si>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</si>
  <si>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</si>
  <si>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</si>
  <si>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</si>
  <si>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</si>
  <si>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</si>
  <si>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</si>
  <si>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</si>
  <si>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</si>
  <si>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</si>
  <si>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</si>
  <si>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</si>
  <si>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</si>
  <si>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</si>
  <si>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</si>
  <si>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</si>
  <si>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</si>
  <si>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</si>
  <si>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</si>
  <si>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</si>
  <si>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</si>
  <si>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</si>
  <si>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</si>
  <si>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</si>
  <si>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</si>
  <si>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</si>
  <si>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</si>
  <si>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</si>
  <si>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</si>
  <si>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</si>
  <si>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</si>
  <si>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</si>
  <si>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</si>
  <si>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</si>
  <si>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</si>
  <si>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</si>
  <si>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</si>
  <si>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</si>
  <si>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</si>
  <si>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</si>
  <si>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</si>
  <si>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</si>
  <si>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</si>
  <si>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</si>
  <si>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</si>
  <si>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</si>
  <si>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</si>
  <si>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</si>
  <si>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</si>
  <si>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</si>
  <si>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</si>
  <si>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</si>
  <si>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</si>
  <si>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</si>
  <si>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</si>
  <si>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</si>
  <si>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</si>
  <si>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</si>
  <si>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</si>
  <si>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</si>
  <si>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</si>
  <si>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</si>
  <si>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</si>
  <si>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</si>
  <si>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</si>
  <si>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</si>
  <si>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</si>
  <si>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</si>
  <si>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</si>
  <si>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</si>
  <si>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</si>
  <si>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</si>
  <si>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</si>
  <si>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</si>
  <si>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</si>
  <si>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</si>
  <si>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</si>
  <si>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</si>
  <si>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</si>
  <si>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</si>
  <si>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</si>
  <si>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</si>
  <si>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</si>
  <si>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</si>
  <si>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</si>
  <si>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</si>
  <si>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</si>
  <si>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</si>
  <si>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</si>
  <si>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</si>
  <si>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</si>
  <si>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</si>
  <si>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</si>
  <si>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</si>
  <si>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</si>
  <si>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</si>
  <si>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</si>
  <si>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</si>
  <si>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</si>
  <si>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</si>
  <si>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</si>
  <si>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</si>
  <si>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</si>
  <si>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</si>
  <si>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</si>
  <si>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</si>
  <si>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</si>
  <si>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</si>
  <si>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</si>
  <si>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</si>
  <si>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</si>
  <si>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</si>
  <si>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</si>
  <si>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</si>
  <si>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</si>
  <si>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</si>
  <si>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</si>
  <si>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</si>
  <si>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</si>
  <si>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</si>
  <si>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</si>
  <si>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</si>
  <si>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</si>
  <si>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</si>
  <si>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</si>
  <si>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</si>
  <si>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</si>
  <si>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</si>
  <si>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</si>
  <si>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</si>
  <si>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</si>
  <si>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</si>
  <si>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</si>
  <si>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</si>
  <si>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</si>
  <si>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</si>
  <si>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</si>
  <si>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</si>
  <si>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</si>
  <si>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</si>
  <si>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</si>
  <si>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</si>
  <si>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</si>
  <si>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</si>
  <si>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</si>
  <si>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</si>
  <si>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</si>
  <si>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</si>
  <si>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</si>
  <si>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</si>
  <si>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</si>
  <si>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</si>
  <si>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</si>
  <si>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</si>
  <si>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</si>
  <si>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</si>
  <si>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</si>
  <si>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</si>
  <si>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</si>
  <si>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</si>
  <si>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</si>
  <si>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</si>
  <si>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</si>
  <si>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</si>
  <si>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</si>
  <si>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</si>
  <si>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</si>
  <si>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</si>
  <si>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</si>
  <si>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</si>
  <si>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</si>
  <si>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</si>
  <si>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</si>
  <si>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</si>
  <si>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</si>
  <si>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</si>
  <si>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</si>
  <si>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</si>
  <si>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</si>
  <si>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</si>
  <si>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</si>
  <si>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</si>
  <si>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</si>
  <si>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</si>
  <si>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</si>
  <si>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</si>
  <si>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</si>
  <si>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</si>
  <si>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</si>
  <si>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</si>
  <si>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</si>
  <si>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</si>
  <si>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</si>
  <si>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</si>
  <si>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</si>
  <si>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</si>
  <si>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</si>
  <si>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</si>
  <si>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</si>
  <si>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</si>
  <si>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</si>
  <si>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</si>
  <si>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</si>
  <si>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</si>
  <si>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</si>
  <si>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</si>
  <si>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</si>
  <si>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</si>
  <si>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</si>
  <si>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</si>
  <si>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</si>
  <si>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</si>
  <si>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</si>
  <si>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</si>
  <si>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</si>
  <si>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</si>
  <si>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</si>
  <si>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</si>
  <si>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</si>
  <si>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</si>
  <si>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</si>
  <si>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</si>
  <si>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</si>
  <si>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</si>
  <si>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</si>
  <si>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</si>
  <si>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</si>
  <si>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</si>
  <si>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</si>
  <si>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</si>
  <si>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</si>
  <si>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</si>
  <si>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</si>
  <si>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</si>
  <si>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</si>
  <si>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</si>
  <si>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</si>
  <si>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</si>
  <si>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</si>
  <si>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</si>
  <si>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</si>
  <si>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</si>
  <si>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</si>
  <si>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</si>
  <si>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</si>
  <si>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</si>
  <si>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</si>
  <si>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</si>
  <si>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</si>
  <si>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</si>
  <si>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</si>
  <si>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</si>
  <si>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</si>
  <si>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</si>
  <si>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</si>
  <si>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</si>
  <si>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</si>
  <si>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</si>
  <si>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</si>
  <si>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</si>
  <si>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</si>
  <si>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</si>
  <si>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</si>
  <si>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</si>
  <si>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</si>
  <si>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</si>
  <si>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</si>
  <si>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</si>
  <si>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</si>
  <si>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</si>
  <si>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</si>
  <si>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</si>
  <si>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</si>
  <si>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</si>
  <si>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</si>
  <si>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</si>
  <si>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</si>
  <si>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</si>
  <si>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</si>
  <si>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</si>
  <si>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</si>
  <si>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</si>
  <si>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</si>
  <si>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</si>
  <si>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</si>
  <si>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</si>
  <si>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</si>
  <si>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</si>
  <si>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</si>
  <si>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</si>
  <si>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</si>
  <si>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</si>
  <si>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</si>
  <si>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</si>
  <si>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</si>
  <si>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</si>
  <si>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</si>
  <si>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</si>
  <si>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</si>
  <si>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</si>
  <si>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</si>
  <si>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</si>
  <si>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</si>
  <si>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</si>
  <si>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</si>
  <si>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</si>
  <si>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</si>
  <si>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</si>
  <si>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</si>
  <si>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</si>
  <si>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</si>
  <si>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</si>
  <si>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</si>
  <si>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</si>
  <si>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</si>
  <si>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</si>
  <si>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</si>
  <si>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</si>
  <si>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</si>
  <si>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</si>
  <si>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</si>
  <si>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</si>
  <si>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</si>
  <si>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</si>
  <si>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</si>
  <si>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</si>
  <si>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</si>
  <si>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</si>
  <si>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</si>
  <si>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</si>
  <si>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</si>
  <si>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</si>
  <si>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</si>
  <si>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</si>
  <si>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</si>
  <si>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</si>
  <si>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</si>
  <si>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</si>
  <si>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</si>
  <si>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</si>
  <si>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</si>
  <si>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</si>
  <si>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</si>
  <si>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</si>
  <si>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</si>
  <si>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</si>
  <si>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</si>
  <si>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</si>
  <si>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</si>
  <si>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</si>
  <si>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</si>
  <si>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</si>
  <si>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</si>
  <si>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</si>
  <si>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</si>
  <si>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</si>
  <si>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</si>
  <si>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</si>
  <si>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</si>
  <si>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</si>
  <si>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</si>
  <si>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</si>
  <si>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</si>
  <si>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</si>
  <si>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</si>
  <si>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</si>
  <si>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</si>
  <si>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</si>
  <si>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</si>
  <si>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</si>
  <si>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</si>
  <si>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</si>
  <si>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</si>
  <si>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</si>
  <si>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</si>
  <si>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</si>
  <si>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</si>
  <si>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</si>
  <si>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</si>
  <si>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</si>
  <si>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</si>
  <si>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</si>
  <si>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</si>
  <si>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</si>
  <si>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</si>
  <si>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</si>
  <si>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</si>
  <si>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</si>
  <si>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</si>
  <si>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</si>
  <si>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</si>
  <si>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</si>
  <si>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</si>
  <si>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</si>
  <si>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</si>
  <si>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</si>
  <si>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</si>
  <si>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</si>
  <si>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</si>
  <si>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</si>
  <si>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</si>
  <si>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</si>
  <si>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</si>
  <si>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</si>
  <si>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</si>
  <si>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</si>
  <si>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</si>
  <si>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</si>
  <si>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</si>
  <si>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</si>
  <si>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</si>
  <si>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</si>
  <si>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</si>
  <si>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</si>
  <si>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</si>
  <si>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</si>
  <si>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</si>
  <si>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</si>
  <si>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</si>
  <si>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</si>
  <si>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</si>
  <si>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</si>
  <si>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</si>
  <si>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</si>
  <si>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</si>
  <si>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</si>
  <si>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</si>
  <si>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</si>
  <si>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</si>
  <si>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</si>
  <si>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</si>
  <si>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</si>
  <si>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</si>
  <si>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</si>
  <si>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</si>
  <si>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</si>
  <si>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</si>
  <si>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</si>
  <si>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</si>
  <si>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</si>
  <si>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</si>
  <si>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</si>
  <si>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</si>
  <si>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</si>
  <si>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</si>
  <si>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</si>
  <si>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</si>
  <si>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</si>
  <si>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</si>
  <si>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</si>
  <si>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</si>
  <si>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</si>
  <si>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</si>
  <si>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</si>
  <si>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</si>
  <si>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</si>
  <si>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</si>
  <si>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</si>
  <si>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</si>
  <si>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</si>
  <si>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</si>
  <si>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</si>
  <si>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</si>
  <si>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</si>
  <si>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</si>
  <si>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</si>
  <si>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</si>
  <si>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</si>
  <si>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</si>
  <si>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</si>
  <si>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</si>
  <si>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</si>
  <si>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</si>
  <si>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</si>
  <si>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</si>
  <si>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</si>
  <si>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</si>
  <si>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</si>
  <si>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</si>
  <si>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</si>
  <si>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</si>
  <si>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</si>
  <si>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</si>
  <si>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</si>
  <si>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</si>
  <si>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</si>
  <si>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</si>
  <si>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</si>
  <si>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</si>
  <si>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</si>
  <si>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</si>
  <si>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</si>
  <si>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</si>
  <si>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</si>
  <si>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</si>
  <si>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</si>
  <si>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</si>
  <si>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</si>
  <si>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</si>
  <si>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</si>
  <si>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</si>
  <si>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</si>
  <si>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</si>
  <si>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</si>
  <si>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</si>
  <si>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</si>
  <si>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</si>
  <si>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</si>
  <si>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</si>
  <si>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</si>
  <si>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</si>
  <si>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</si>
  <si>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</si>
  <si>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</si>
  <si>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</si>
  <si>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</si>
  <si>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</si>
  <si>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</si>
  <si>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</si>
  <si>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</si>
  <si>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</si>
  <si>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</si>
  <si>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</si>
  <si>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</si>
  <si>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</si>
  <si>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</si>
  <si>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</si>
  <si>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</si>
  <si>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</si>
  <si>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</si>
  <si>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</si>
  <si>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</si>
  <si>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</si>
  <si>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</si>
  <si>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</si>
  <si>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</si>
  <si>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</si>
  <si>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</si>
  <si>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</si>
  <si>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</si>
  <si>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</si>
  <si>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</si>
  <si>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</si>
  <si>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</si>
  <si>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</si>
  <si>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</si>
  <si>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</si>
  <si>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</si>
  <si>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</si>
  <si>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</si>
  <si>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</si>
  <si>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</si>
  <si>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</si>
  <si>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</si>
  <si>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</si>
  <si>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</si>
  <si>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</si>
  <si>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</si>
  <si>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</si>
  <si>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</si>
  <si>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</si>
  <si>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</si>
  <si>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</si>
  <si>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</si>
  <si>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</si>
  <si>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</si>
  <si>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</si>
  <si>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</si>
  <si>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</si>
  <si>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</si>
  <si>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</si>
  <si>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</si>
  <si>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</si>
  <si>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</si>
  <si>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</si>
  <si>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</si>
  <si>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</si>
  <si>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</si>
  <si>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</si>
  <si>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</si>
  <si>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</si>
  <si>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</si>
  <si>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</si>
  <si>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</si>
  <si>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</si>
  <si>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</si>
  <si>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</si>
  <si>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</si>
  <si>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</si>
  <si>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</si>
  <si>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</si>
  <si>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</si>
  <si>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</si>
  <si>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</si>
  <si>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</si>
  <si>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</si>
  <si>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</si>
  <si>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</si>
  <si>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</si>
  <si>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</si>
  <si>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</si>
  <si>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</si>
  <si>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</si>
  <si>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</si>
  <si>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</si>
  <si>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</si>
  <si>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</si>
  <si>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</si>
  <si>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</si>
  <si>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</si>
  <si>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</si>
  <si>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</si>
  <si>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</si>
  <si>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</si>
  <si>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</si>
  <si>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</si>
  <si>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</si>
  <si>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</si>
  <si>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</si>
  <si>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</si>
  <si>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</si>
  <si>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</si>
  <si>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</si>
  <si>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</si>
  <si>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</si>
  <si>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</si>
  <si>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</si>
  <si>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</si>
  <si>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</si>
  <si>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</si>
  <si>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</si>
  <si>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</si>
  <si>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</si>
  <si>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</si>
  <si>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</si>
  <si>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</si>
  <si>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</si>
  <si>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</si>
  <si>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</si>
  <si>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</si>
  <si>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</si>
  <si>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</si>
  <si>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</si>
  <si>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</si>
  <si>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</si>
  <si>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</si>
  <si>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</si>
  <si>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</si>
  <si>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</si>
  <si>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</si>
  <si>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</si>
  <si>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</si>
  <si>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</si>
  <si>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</si>
  <si>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</si>
  <si>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</si>
  <si>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</si>
  <si>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</si>
  <si>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</si>
  <si>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</si>
  <si>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</si>
  <si>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</si>
  <si>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</si>
  <si>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</si>
  <si>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</si>
  <si>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</si>
  <si>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</si>
  <si>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</si>
  <si>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</si>
  <si>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</si>
  <si>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</si>
  <si>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</si>
  <si>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</si>
  <si>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</si>
  <si>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</si>
  <si>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</si>
  <si>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</si>
  <si>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</si>
  <si>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</si>
  <si>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</si>
  <si>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</si>
  <si>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</si>
  <si>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</si>
  <si>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</si>
  <si>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</si>
  <si>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</si>
  <si>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</si>
  <si>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</si>
  <si>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</si>
  <si>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</si>
  <si>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</si>
  <si>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</si>
  <si>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</si>
  <si>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</si>
  <si>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</si>
  <si>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</si>
  <si>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</si>
  <si>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</si>
  <si>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</si>
  <si>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</si>
  <si>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</si>
  <si>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</si>
  <si>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</si>
  <si>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</si>
  <si>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</si>
  <si>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</si>
  <si>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</si>
  <si>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</si>
  <si>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</si>
  <si>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</si>
  <si>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</si>
  <si>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</si>
  <si>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</si>
  <si>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</si>
  <si>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</si>
  <si>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</si>
  <si>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</si>
  <si>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</si>
  <si>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</si>
  <si>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</si>
  <si>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</si>
  <si>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</si>
  <si>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</si>
  <si>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</si>
  <si>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</si>
  <si>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</si>
  <si>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</si>
  <si>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</si>
  <si>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</si>
  <si>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</si>
  <si>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</si>
  <si>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</si>
  <si>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</si>
  <si>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</si>
  <si>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</si>
  <si>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</si>
  <si>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</si>
  <si>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</si>
  <si>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</si>
  <si>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</si>
  <si>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</si>
  <si>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</si>
  <si>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</si>
  <si>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</si>
  <si>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</si>
  <si>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</si>
  <si>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</si>
  <si>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</si>
  <si>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</si>
  <si>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</si>
  <si>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</si>
  <si>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</si>
  <si>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</si>
  <si>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</si>
  <si>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</si>
  <si>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</si>
  <si>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</si>
  <si>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</si>
  <si>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</si>
  <si>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</si>
  <si>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</si>
  <si>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</si>
  <si>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</si>
  <si>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</si>
  <si>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</si>
  <si>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</si>
  <si>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</si>
  <si>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</si>
  <si>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</si>
  <si>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</si>
  <si>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</si>
  <si>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</si>
  <si>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</si>
  <si>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</si>
  <si>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</si>
  <si>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</si>
  <si>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</si>
  <si>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</si>
  <si>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</si>
  <si>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</si>
  <si>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</si>
  <si>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</si>
  <si>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</si>
  <si>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</si>
  <si>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</si>
  <si>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</si>
  <si>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</si>
  <si>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</si>
  <si>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</si>
  <si>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</si>
  <si>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</si>
  <si>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</si>
  <si>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</si>
  <si>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</si>
  <si>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</si>
  <si>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</si>
  <si>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</si>
  <si>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</si>
  <si>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</si>
  <si>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</si>
  <si>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</si>
  <si>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</si>
  <si>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</si>
  <si>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</si>
  <si>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</si>
  <si>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</si>
  <si>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</si>
  <si>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</si>
  <si>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</si>
  <si>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</si>
  <si>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</si>
  <si>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</si>
  <si>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</si>
  <si>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</si>
  <si>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</si>
  <si>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</si>
  <si>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</si>
  <si>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</si>
  <si>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</si>
  <si>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</si>
  <si>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</si>
  <si>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</si>
  <si>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</si>
  <si>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</si>
  <si>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</si>
  <si>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</si>
  <si>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</si>
  <si>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</si>
  <si>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</si>
  <si>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</si>
  <si>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</si>
  <si>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</si>
  <si>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</si>
  <si>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</si>
  <si>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</si>
  <si>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</si>
  <si>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</si>
  <si>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</si>
  <si>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</si>
  <si>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</si>
  <si>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</si>
  <si>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</si>
  <si>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</si>
  <si>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</si>
  <si>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</si>
  <si>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</si>
  <si>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</si>
  <si>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</si>
  <si>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</si>
  <si>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</si>
  <si>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</si>
  <si>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</si>
  <si>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</si>
  <si>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</si>
  <si>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</si>
  <si>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</si>
  <si>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</si>
  <si>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</si>
  <si>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</si>
  <si>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</si>
  <si>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</si>
  <si>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</si>
  <si>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</si>
  <si>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</si>
  <si>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</si>
  <si>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</si>
  <si>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</si>
  <si>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</si>
  <si>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</si>
  <si>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</si>
  <si>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</si>
  <si>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</si>
  <si>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</si>
  <si>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</si>
  <si>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</si>
  <si>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</si>
  <si>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</si>
  <si>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</si>
  <si>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</si>
  <si>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</si>
  <si>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</si>
  <si>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</si>
  <si>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</si>
  <si>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</si>
  <si>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</si>
  <si>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</si>
  <si>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</si>
  <si>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</si>
  <si>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</si>
  <si>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</si>
  <si>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</si>
  <si>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</si>
  <si>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</si>
  <si>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</si>
  <si>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</si>
  <si>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</si>
  <si>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</si>
  <si>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</si>
  <si>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</si>
  <si>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</si>
  <si>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</si>
  <si>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</si>
  <si>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</si>
  <si>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</si>
  <si>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</si>
  <si>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</si>
  <si>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</si>
  <si>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</si>
  <si>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</si>
  <si>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</si>
  <si>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</si>
  <si>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</si>
  <si>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</si>
  <si>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</si>
  <si>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</si>
  <si>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</si>
  <si>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</si>
  <si>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</si>
  <si>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</si>
  <si>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</si>
  <si>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</si>
  <si>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</si>
  <si>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</si>
  <si>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</si>
  <si>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</si>
  <si>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</si>
  <si>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</si>
  <si>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</si>
  <si>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</si>
  <si>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</si>
  <si>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</si>
  <si>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</si>
  <si>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</si>
  <si>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</si>
  <si>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</si>
  <si>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</si>
  <si>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</si>
  <si>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</si>
  <si>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</si>
  <si>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</si>
  <si>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</si>
  <si>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</si>
  <si>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</si>
  <si>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</si>
  <si>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</si>
  <si>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</si>
  <si>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</si>
  <si>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</si>
  <si>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</si>
  <si>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</si>
  <si>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</si>
  <si>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</si>
  <si>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</si>
  <si>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</si>
  <si>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</si>
  <si>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</si>
  <si>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</si>
  <si>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</si>
  <si>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</si>
  <si>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</si>
  <si>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</si>
  <si>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</si>
  <si>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</si>
  <si>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</si>
  <si>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</si>
  <si>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</si>
  <si>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</si>
  <si>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</si>
  <si>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</si>
  <si>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</si>
  <si>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</si>
  <si>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</si>
  <si>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</si>
  <si>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</si>
  <si>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</si>
  <si>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</si>
  <si>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</si>
  <si>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</si>
  <si>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</si>
  <si>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</si>
  <si>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</si>
  <si>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</si>
  <si>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</si>
  <si>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</si>
  <si>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</si>
  <si>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</si>
  <si>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</si>
  <si>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</si>
  <si>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</si>
  <si>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</si>
  <si>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</si>
  <si>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</si>
  <si>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</si>
  <si>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</si>
  <si>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</si>
  <si>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</si>
  <si>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</si>
  <si>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</si>
  <si>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</si>
  <si>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</si>
  <si>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</si>
  <si>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</si>
  <si>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</si>
  <si>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</si>
  <si>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</si>
  <si>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</si>
  <si>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</si>
  <si>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</si>
  <si>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</si>
  <si>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</si>
  <si>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</si>
  <si>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</si>
  <si>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</si>
  <si>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</si>
  <si>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</si>
  <si>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</si>
  <si>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</si>
  <si>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</si>
  <si>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</si>
  <si>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</si>
  <si>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</si>
  <si>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</si>
  <si>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</si>
  <si>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</si>
  <si>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</si>
  <si>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</si>
  <si>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</si>
  <si>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</si>
  <si>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</si>
  <si>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</si>
  <si>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</si>
  <si>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</si>
  <si>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</si>
  <si>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</si>
  <si>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</si>
  <si>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</si>
  <si>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</si>
  <si>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</si>
  <si>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</si>
  <si>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</si>
  <si>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</si>
  <si>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</si>
  <si>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</si>
  <si>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</si>
  <si>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</si>
  <si>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</si>
  <si>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</si>
  <si>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</si>
  <si>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</si>
  <si>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</si>
  <si>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</si>
  <si>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</si>
  <si>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</si>
  <si>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</si>
  <si>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</si>
  <si>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</si>
  <si>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</si>
  <si>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</si>
  <si>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</si>
  <si>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</si>
  <si>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</si>
  <si>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</si>
  <si>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</si>
  <si>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</si>
  <si>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</si>
  <si>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</si>
  <si>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</si>
  <si>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</si>
  <si>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</si>
  <si>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</si>
  <si>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</si>
  <si>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</si>
  <si>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</si>
  <si>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</si>
  <si>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</si>
  <si>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</si>
  <si>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</si>
  <si>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</si>
  <si>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</si>
  <si>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</si>
  <si>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</si>
  <si>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</si>
  <si>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</si>
  <si>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</si>
  <si>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</si>
  <si>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</si>
  <si>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</si>
  <si>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</si>
  <si>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</si>
  <si>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</si>
  <si>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</si>
  <si>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</si>
  <si>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</si>
  <si>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</si>
  <si>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</si>
  <si>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</si>
  <si>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</si>
  <si>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</si>
  <si>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</si>
  <si>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</si>
  <si>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</si>
  <si>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</si>
  <si>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</si>
  <si>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</si>
  <si>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</si>
  <si>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</si>
  <si>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</si>
  <si>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</si>
  <si>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</si>
  <si>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</si>
  <si>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</si>
  <si>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</si>
  <si>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</si>
  <si>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</si>
  <si>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</si>
  <si>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</si>
  <si>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</si>
  <si>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</si>
  <si>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</si>
  <si>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</si>
  <si>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</si>
  <si>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</si>
  <si>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</si>
  <si>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</si>
  <si>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</si>
  <si>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</si>
  <si>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</si>
  <si>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</si>
  <si>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</si>
  <si>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</si>
  <si>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</si>
  <si>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</si>
  <si>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</si>
  <si>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</si>
  <si>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</si>
  <si>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</si>
  <si>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</si>
  <si>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</si>
  <si>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</si>
  <si>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</si>
  <si>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</si>
  <si>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</si>
  <si>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</si>
  <si>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</si>
  <si>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</si>
  <si>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</si>
  <si>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</si>
  <si>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</si>
  <si>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</si>
  <si>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</si>
  <si>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</si>
  <si>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</si>
  <si>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</si>
  <si>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</si>
  <si>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</si>
  <si>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</si>
  <si>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</si>
  <si>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</si>
  <si>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</si>
  <si>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</si>
  <si>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</si>
  <si>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</si>
  <si>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</si>
  <si>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</si>
  <si>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</si>
  <si>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</si>
  <si>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</si>
  <si>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</si>
  <si>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</si>
  <si>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</si>
  <si>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</si>
  <si>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</si>
  <si>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</si>
  <si>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</si>
  <si>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</si>
  <si>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</si>
  <si>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</si>
  <si>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</si>
  <si>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</si>
  <si>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</si>
  <si>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</si>
  <si>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</si>
  <si>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</si>
  <si>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</si>
  <si>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</si>
  <si>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</si>
  <si>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</si>
  <si>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</si>
  <si>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</si>
  <si>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</si>
  <si>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</si>
  <si>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</si>
  <si>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</si>
  <si>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</si>
  <si>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</si>
  <si>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</si>
  <si>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</si>
  <si>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</si>
  <si>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</si>
  <si>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</si>
  <si>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</si>
  <si>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</si>
  <si>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</si>
  <si>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</si>
  <si>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</si>
  <si>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</si>
  <si>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</si>
  <si>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</si>
  <si>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</si>
  <si>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</si>
  <si>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</si>
  <si>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</si>
  <si>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</si>
  <si>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</si>
  <si>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</si>
  <si>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</si>
  <si>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</si>
  <si>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</si>
  <si>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</si>
  <si>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</si>
  <si>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</si>
  <si>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</si>
  <si>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</si>
  <si>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</si>
  <si>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</si>
  <si>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</si>
  <si>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</si>
  <si>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</si>
  <si>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</si>
  <si>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</si>
  <si>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</si>
  <si>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</si>
  <si>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</si>
  <si>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</si>
  <si>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</si>
  <si>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</si>
  <si>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</si>
  <si>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</si>
  <si>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</si>
  <si>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</si>
  <si>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</si>
  <si>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</si>
  <si>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</si>
  <si>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</si>
  <si>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</si>
  <si>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</si>
  <si>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</si>
  <si>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</si>
  <si>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</si>
  <si>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</si>
  <si>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</si>
  <si>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</si>
  <si>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</si>
  <si>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</si>
  <si>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</si>
  <si>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</si>
  <si>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</si>
  <si>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</si>
  <si>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</si>
  <si>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</si>
  <si>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</si>
  <si>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</si>
  <si>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</si>
  <si>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</si>
  <si>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</si>
  <si>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</si>
  <si>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</si>
  <si>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</si>
  <si>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</si>
  <si>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</si>
  <si>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</si>
  <si>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</si>
  <si>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</si>
  <si>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</si>
  <si>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</si>
  <si>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</si>
  <si>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</si>
  <si>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</si>
  <si>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</si>
  <si>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</si>
  <si>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</si>
  <si>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</si>
  <si>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</si>
  <si>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</si>
  <si>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</si>
  <si>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</si>
  <si>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</si>
  <si>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</si>
  <si>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</si>
  <si>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</si>
  <si>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</si>
  <si>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</si>
  <si>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</si>
  <si>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</si>
  <si>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</si>
  <si>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</si>
  <si>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</si>
  <si>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</si>
  <si>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</si>
  <si>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</si>
  <si>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</si>
  <si>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</si>
  <si>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</si>
  <si>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</si>
  <si>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</si>
  <si>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</si>
  <si>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</si>
  <si>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</si>
  <si>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</si>
  <si>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</si>
  <si>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</si>
  <si>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</si>
  <si>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</si>
  <si>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</si>
  <si>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</si>
  <si>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</si>
  <si>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</si>
  <si>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</si>
  <si>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</si>
  <si>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</si>
  <si>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</si>
  <si>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</si>
  <si>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</si>
  <si>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</si>
  <si>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</si>
  <si>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</si>
  <si>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</si>
  <si>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</si>
  <si>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</si>
  <si>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</si>
  <si>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</si>
  <si>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</si>
  <si>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</si>
  <si>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</si>
  <si>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</si>
  <si>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</si>
  <si>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</si>
  <si>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</si>
  <si>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</si>
  <si>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</si>
  <si>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</si>
  <si>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</si>
  <si>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</si>
  <si>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</si>
  <si>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</si>
  <si>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</si>
  <si>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</si>
  <si>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</si>
  <si>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</si>
  <si>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</si>
  <si>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</si>
  <si>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</si>
  <si>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</si>
  <si>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</si>
  <si>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</si>
  <si>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</si>
  <si>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</si>
  <si>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</si>
  <si>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</si>
  <si>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</si>
  <si>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</si>
  <si>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</si>
  <si>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</si>
  <si>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</si>
  <si>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</si>
  <si>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</si>
  <si>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</si>
  <si>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</si>
  <si>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</si>
  <si>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</si>
  <si>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</si>
  <si>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</si>
  <si>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</si>
  <si>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</si>
  <si>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</si>
  <si>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</si>
  <si>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</si>
  <si>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</si>
  <si>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</si>
  <si>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</si>
  <si>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</si>
  <si>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</si>
  <si>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</si>
  <si>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</si>
  <si>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</si>
  <si>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</si>
  <si>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</si>
  <si>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</si>
  <si>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</si>
  <si>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</si>
  <si>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</si>
  <si>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</si>
  <si>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</si>
  <si>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</si>
  <si>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</si>
  <si>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</si>
  <si>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</si>
  <si>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</si>
  <si>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</si>
  <si>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</si>
  <si>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</si>
  <si>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</si>
  <si>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</si>
  <si>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</si>
  <si>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</si>
  <si>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</si>
  <si>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</si>
  <si>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</si>
  <si>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</si>
  <si>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</si>
  <si>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</si>
  <si>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</si>
  <si>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</si>
  <si>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</si>
  <si>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</si>
  <si>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</si>
  <si>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</si>
  <si>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</si>
  <si>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</si>
  <si>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</si>
  <si>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</si>
  <si>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</si>
  <si>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</si>
  <si>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</si>
  <si>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</si>
  <si>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</si>
  <si>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</si>
  <si>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</si>
  <si>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</si>
  <si>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</si>
  <si>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</si>
  <si>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</si>
  <si>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</si>
  <si>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</si>
  <si>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</si>
  <si>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</si>
  <si>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</si>
  <si>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</si>
  <si>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</si>
  <si>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</si>
  <si>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</si>
  <si>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</si>
  <si>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</si>
  <si>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</si>
  <si>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</si>
  <si>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</si>
  <si>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</si>
  <si>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</si>
  <si>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</si>
  <si>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</si>
  <si>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</si>
  <si>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</si>
  <si>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</si>
  <si>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</si>
  <si>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</si>
  <si>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</si>
  <si>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</si>
  <si>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</si>
  <si>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</si>
  <si>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</si>
  <si>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</si>
  <si>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</si>
  <si>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</si>
  <si>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</si>
  <si>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</si>
  <si>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</si>
  <si>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</si>
  <si>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</si>
  <si>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</si>
  <si>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</si>
  <si>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</si>
  <si>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</si>
  <si>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</si>
  <si>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</si>
  <si>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</si>
  <si>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</si>
  <si>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</si>
  <si>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</si>
  <si>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</si>
  <si>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</si>
  <si>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</si>
  <si>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</si>
  <si>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</si>
  <si>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</si>
  <si>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</si>
  <si>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</si>
  <si>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</si>
  <si>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</si>
  <si>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</si>
  <si>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</si>
  <si>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</si>
  <si>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</si>
  <si>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</si>
  <si>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</si>
  <si>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</si>
  <si>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</si>
  <si>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</si>
  <si>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</si>
  <si>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</si>
  <si>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</si>
  <si>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</si>
  <si>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</si>
  <si>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</si>
  <si>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</si>
  <si>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</si>
  <si>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</si>
  <si>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</si>
  <si>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</si>
  <si>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</si>
  <si>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</si>
  <si>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</si>
  <si>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</si>
  <si>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</si>
  <si>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</si>
  <si>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</si>
  <si>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</si>
  <si>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</si>
  <si>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</si>
  <si>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</si>
  <si>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</si>
  <si>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</si>
  <si>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</si>
  <si>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</si>
  <si>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</si>
  <si>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</si>
  <si>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</si>
  <si>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</si>
  <si>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</si>
  <si>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</si>
  <si>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</si>
  <si>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</si>
  <si>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</si>
  <si>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</si>
  <si>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</si>
  <si>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</si>
  <si>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</si>
  <si>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</si>
  <si>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</si>
  <si>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</si>
  <si>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</si>
  <si>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</si>
  <si>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</si>
  <si>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</si>
  <si>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</si>
  <si>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</si>
  <si>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</si>
  <si>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</si>
  <si>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</si>
  <si>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</si>
  <si>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</si>
  <si>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</si>
  <si>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</si>
  <si>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</si>
  <si>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</si>
  <si>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</si>
  <si>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</si>
  <si>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</si>
  <si>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</si>
  <si>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</si>
  <si>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</si>
  <si>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</si>
  <si>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</si>
  <si>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</si>
  <si>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</si>
  <si>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</si>
  <si>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</si>
  <si>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</si>
  <si>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</si>
  <si>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</si>
  <si>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</si>
  <si>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</si>
  <si>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</si>
  <si>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</si>
  <si>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</si>
  <si>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</si>
  <si>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</si>
  <si>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</si>
  <si>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</si>
  <si>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</si>
  <si>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</si>
  <si>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</si>
  <si>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</si>
  <si>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</si>
  <si>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</si>
  <si>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</si>
  <si>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</si>
  <si>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</si>
  <si>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</si>
  <si>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</si>
  <si>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</si>
  <si>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</si>
  <si>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</si>
  <si>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</si>
  <si>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</si>
  <si>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</si>
  <si>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</si>
  <si>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</si>
  <si>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</si>
  <si>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</si>
  <si>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</si>
  <si>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</si>
  <si>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</si>
  <si>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</si>
  <si>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</si>
  <si>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</si>
  <si>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</si>
  <si>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</si>
  <si>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</si>
  <si>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</si>
  <si>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</si>
  <si>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</si>
  <si>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</si>
  <si>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</si>
  <si>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</si>
  <si>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</si>
  <si>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</si>
  <si>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</si>
  <si>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</si>
  <si>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</si>
  <si>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</si>
  <si>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</si>
  <si>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</si>
  <si>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</si>
  <si>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</si>
  <si>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</si>
  <si>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</si>
  <si>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</si>
  <si>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</si>
  <si>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</si>
  <si>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</si>
  <si>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</si>
  <si>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</si>
  <si>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</si>
  <si>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</si>
  <si>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</si>
  <si>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</si>
  <si>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</si>
  <si>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</si>
  <si>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</si>
  <si>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</si>
  <si>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</si>
  <si>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</si>
  <si>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</si>
  <si>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</si>
  <si>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</si>
  <si>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</si>
  <si>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</si>
  <si>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</si>
  <si>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</si>
  <si>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</si>
  <si>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</si>
  <si>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</si>
  <si>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</si>
  <si>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</si>
  <si>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</si>
  <si>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</si>
  <si>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</si>
  <si>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</si>
  <si>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</si>
  <si>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</si>
  <si>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</si>
  <si>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</si>
  <si>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</si>
  <si>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</si>
  <si>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</si>
  <si>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</si>
  <si>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</si>
  <si>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</si>
  <si>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</si>
  <si>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</si>
  <si>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</si>
  <si>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</si>
  <si>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</si>
  <si>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</si>
  <si>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</si>
  <si>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</si>
  <si>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</si>
  <si>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</si>
  <si>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</si>
  <si>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</si>
  <si>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</si>
  <si>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</si>
  <si>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</si>
  <si>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</si>
  <si>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</si>
  <si>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</si>
  <si>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</si>
  <si>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</si>
  <si>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</si>
  <si>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</si>
  <si>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</si>
  <si>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</si>
  <si>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</si>
  <si>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</si>
  <si>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</si>
  <si>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</si>
  <si>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</si>
  <si>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</si>
  <si>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</si>
  <si>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</si>
  <si>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</si>
  <si>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</si>
  <si>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</si>
  <si>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</si>
  <si>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</si>
  <si>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</si>
  <si>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</si>
  <si>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</si>
  <si>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</si>
  <si>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</si>
  <si>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</si>
  <si>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</si>
  <si>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</si>
  <si>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</si>
  <si>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</si>
  <si>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</si>
  <si>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</si>
  <si>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</si>
  <si>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</si>
  <si>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</si>
  <si>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</si>
  <si>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</si>
  <si>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</si>
  <si>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</si>
  <si>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</si>
  <si>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</si>
  <si>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</si>
  <si>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</si>
  <si>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</si>
  <si>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</si>
  <si>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</si>
  <si>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</si>
  <si>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</si>
  <si>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</si>
  <si>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</si>
  <si>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</si>
  <si>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</si>
  <si>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</si>
  <si>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</si>
  <si>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</si>
  <si>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</si>
  <si>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</si>
  <si>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</si>
  <si>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</si>
  <si>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</si>
  <si>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</si>
  <si>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</si>
  <si>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</si>
  <si>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</si>
  <si>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</si>
  <si>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</si>
  <si>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</si>
  <si>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</si>
  <si>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</si>
  <si>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</si>
  <si>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</si>
  <si>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</si>
  <si>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</si>
  <si>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</si>
  <si>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</si>
  <si>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</si>
  <si>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</si>
  <si>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</si>
  <si>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</si>
  <si>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</si>
  <si>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</si>
  <si>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</si>
  <si>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</si>
  <si>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</si>
  <si>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</si>
  <si>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</si>
  <si>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</si>
  <si>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</si>
  <si>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</si>
  <si>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</si>
  <si>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</si>
  <si>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</si>
  <si>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</si>
  <si>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</si>
  <si>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</si>
  <si>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</si>
  <si>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</si>
  <si>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</si>
  <si>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</si>
  <si>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</si>
  <si>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</si>
  <si>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</si>
  <si>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</si>
  <si>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</si>
  <si>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</si>
  <si>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</si>
  <si>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</si>
  <si>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</si>
  <si>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</si>
  <si>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</si>
  <si>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</si>
  <si>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</si>
  <si>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</si>
  <si>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</si>
  <si>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</si>
  <si>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</si>
  <si>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</si>
  <si>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</si>
  <si>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</si>
  <si>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</si>
  <si>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</si>
  <si>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</si>
  <si>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</si>
  <si>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</si>
  <si>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</si>
  <si>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</si>
  <si>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</si>
  <si>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</si>
  <si>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</si>
  <si>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</si>
  <si>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</si>
  <si>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</si>
  <si>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</si>
  <si>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</si>
  <si>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</si>
  <si>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</si>
  <si>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</si>
  <si>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</si>
  <si>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</si>
  <si>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</si>
  <si>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</si>
  <si>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</si>
  <si>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</si>
  <si>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</si>
  <si>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</si>
  <si>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</si>
  <si>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</si>
  <si>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</si>
  <si>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</si>
  <si>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</si>
  <si>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</si>
  <si>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</si>
  <si>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</si>
  <si>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</si>
  <si>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</si>
  <si>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</si>
  <si>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</si>
  <si>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</si>
  <si>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</si>
  <si>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</si>
  <si>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</si>
  <si>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</si>
  <si>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</si>
  <si>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</si>
  <si>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</si>
  <si>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</si>
  <si>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</si>
  <si>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</si>
  <si>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</si>
  <si>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</si>
  <si>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</si>
  <si>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</si>
  <si>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</si>
  <si>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</si>
  <si>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</si>
  <si>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</si>
  <si>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</si>
  <si>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</si>
  <si>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</si>
  <si>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</si>
  <si>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</si>
  <si>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</si>
  <si>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</si>
  <si>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</si>
  <si>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</si>
  <si>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</si>
  <si>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</si>
  <si>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</si>
  <si>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</si>
  <si>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</si>
  <si>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</si>
  <si>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</si>
  <si>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</si>
  <si>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</si>
  <si>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</si>
  <si>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</si>
  <si>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</si>
  <si>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</si>
  <si>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</si>
  <si>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</si>
  <si>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</si>
  <si>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</si>
  <si>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</si>
  <si>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</si>
  <si>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</si>
  <si>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</si>
  <si>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</si>
  <si>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</si>
  <si>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</si>
  <si>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</si>
  <si>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</si>
  <si>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</si>
  <si>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</si>
  <si>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</si>
  <si>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</si>
  <si>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</si>
  <si>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</si>
  <si>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</si>
  <si>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</si>
  <si>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</si>
  <si>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</si>
  <si>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</si>
  <si>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</si>
  <si>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</si>
  <si>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</si>
  <si>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</si>
  <si>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</si>
  <si>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</si>
  <si>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</si>
  <si>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</si>
  <si>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</si>
  <si>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</si>
  <si>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</si>
  <si>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</si>
  <si>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</si>
  <si>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</si>
  <si>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</si>
  <si>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</si>
  <si>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</si>
  <si>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</si>
  <si>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</si>
  <si>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</si>
  <si>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</si>
  <si>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</si>
  <si>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</si>
  <si>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</si>
  <si>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</si>
  <si>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</si>
  <si>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</si>
  <si>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</si>
  <si>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</si>
  <si>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</si>
  <si>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</si>
  <si>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</si>
  <si>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</si>
  <si>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</si>
  <si>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</si>
  <si>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</si>
  <si>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</si>
  <si>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</si>
  <si>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</si>
  <si>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</si>
  <si>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</si>
  <si>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</si>
  <si>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</si>
  <si>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</si>
  <si>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</si>
  <si>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</si>
  <si>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</si>
  <si>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</si>
  <si>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</si>
  <si>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</si>
  <si>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</si>
  <si>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</si>
  <si>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</si>
  <si>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</si>
  <si>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</si>
  <si>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</si>
  <si>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</si>
  <si>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</si>
  <si>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</si>
  <si>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</si>
  <si>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</si>
  <si>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</si>
  <si>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</si>
  <si>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</si>
  <si>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</si>
  <si>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</si>
  <si>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</si>
  <si>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</si>
  <si>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</si>
  <si>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</si>
  <si>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</si>
  <si>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</si>
  <si>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</si>
  <si>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</si>
  <si>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</si>
  <si>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</si>
  <si>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</si>
  <si>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</si>
  <si>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</si>
  <si>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</si>
  <si>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</si>
  <si>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</si>
  <si>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</si>
  <si>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</si>
  <si>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</si>
  <si>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</si>
  <si>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</si>
  <si>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</si>
  <si>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</si>
  <si>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</si>
  <si>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</si>
  <si>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</si>
  <si>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</si>
  <si>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</si>
  <si>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</si>
  <si>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</si>
  <si>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</si>
  <si>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</si>
  <si>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</si>
  <si>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</si>
  <si>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</si>
  <si>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</si>
  <si>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</si>
  <si>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</si>
  <si>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</si>
  <si>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</si>
  <si>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</si>
  <si>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</si>
  <si>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</si>
  <si>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</si>
  <si>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</si>
  <si>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</si>
  <si>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</si>
  <si>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</si>
  <si>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</si>
  <si>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</si>
  <si>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</si>
  <si>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</si>
  <si>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</si>
  <si>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</si>
  <si>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</si>
  <si>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</si>
  <si>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</si>
  <si>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</si>
  <si>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</si>
  <si>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</si>
  <si>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</si>
  <si>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</si>
  <si>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</si>
  <si>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</si>
  <si>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</si>
  <si>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</si>
  <si>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</si>
  <si>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</si>
  <si>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</si>
  <si>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</si>
  <si>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</si>
  <si>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</si>
  <si>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</si>
  <si>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</si>
  <si>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</si>
  <si>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</si>
  <si>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</si>
  <si>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</si>
  <si>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</si>
  <si>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</si>
  <si>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</si>
  <si>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</si>
  <si>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</si>
  <si>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</si>
  <si>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</si>
  <si>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</si>
  <si>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</si>
  <si>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</si>
  <si>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</si>
  <si>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</si>
  <si>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</si>
  <si>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</si>
  <si>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</si>
  <si>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</si>
  <si>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</si>
  <si>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</si>
  <si>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</si>
  <si>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</si>
  <si>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</si>
  <si>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</si>
  <si>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</si>
  <si>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</si>
  <si>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</si>
  <si>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</si>
  <si>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</si>
  <si>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</si>
  <si>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</si>
  <si>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</si>
  <si>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</si>
  <si>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</si>
  <si>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</si>
  <si>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</si>
  <si>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</si>
  <si>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</si>
  <si>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</si>
  <si>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</si>
  <si>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</si>
  <si>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</si>
  <si>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</si>
  <si>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</si>
  <si>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</si>
  <si>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</si>
  <si>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</si>
  <si>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</si>
  <si>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</si>
  <si>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</si>
  <si>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</si>
  <si>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</si>
  <si>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</si>
  <si>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</si>
  <si>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</si>
  <si>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</si>
  <si>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</si>
  <si>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</si>
  <si>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</si>
  <si>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</si>
  <si>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</si>
  <si>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</si>
  <si>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</si>
  <si>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</si>
  <si>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</si>
  <si>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</si>
  <si>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</si>
  <si>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</si>
  <si>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</si>
  <si>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</si>
  <si>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</si>
  <si>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</si>
  <si>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</si>
  <si>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</si>
  <si>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</si>
  <si>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</si>
  <si>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</si>
  <si>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</si>
  <si>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</si>
  <si>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</si>
  <si>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</si>
  <si>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</si>
  <si>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</si>
  <si>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</si>
  <si>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</si>
  <si>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</si>
  <si>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</si>
  <si>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</si>
  <si>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</si>
  <si>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</si>
  <si>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</si>
  <si>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</si>
  <si>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</si>
  <si>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</si>
  <si>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</si>
  <si>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</si>
  <si>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</si>
  <si>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</si>
  <si>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</si>
  <si>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</si>
  <si>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</si>
  <si>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</si>
  <si>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</si>
  <si>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</si>
  <si>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</si>
  <si>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</si>
  <si>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</si>
  <si>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</si>
  <si>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</si>
  <si>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</si>
  <si>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</si>
  <si>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</si>
  <si>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</si>
  <si>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</si>
  <si>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</si>
  <si>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</si>
  <si>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</si>
  <si>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</si>
  <si>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</si>
  <si>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</si>
  <si>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</si>
  <si>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</si>
  <si>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</si>
  <si>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</si>
  <si>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</si>
  <si>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</si>
  <si>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</si>
  <si>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</si>
  <si>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</si>
  <si>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</si>
  <si>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</si>
  <si>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</si>
  <si>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</si>
  <si>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</si>
  <si>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</si>
  <si>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</si>
  <si>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</si>
  <si>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</si>
  <si>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</si>
  <si>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</si>
  <si>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</si>
  <si>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</si>
  <si>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</si>
  <si>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</si>
  <si>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</si>
  <si>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</si>
  <si>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</si>
  <si>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</si>
  <si>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</si>
  <si>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</si>
  <si>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</si>
  <si>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</si>
  <si>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</si>
  <si>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</si>
  <si>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</si>
  <si>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</si>
  <si>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</si>
  <si>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</si>
  <si>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</si>
  <si>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</si>
  <si>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</si>
  <si>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</si>
  <si>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</si>
  <si>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</si>
  <si>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</si>
  <si>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</si>
  <si>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</si>
  <si>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</si>
  <si>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</si>
  <si>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</si>
  <si>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</si>
  <si>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</si>
  <si>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</si>
  <si>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</si>
  <si>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</si>
  <si>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</si>
  <si>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</si>
  <si>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</si>
  <si>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</si>
  <si>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</si>
  <si>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</si>
  <si>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</si>
  <si>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</si>
  <si>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</si>
  <si>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</si>
  <si>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</si>
  <si>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</si>
  <si>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</si>
  <si>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</si>
  <si>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</si>
  <si>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</si>
  <si>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</si>
  <si>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</si>
  <si>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</si>
  <si>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</si>
  <si>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</si>
  <si>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</si>
  <si>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</si>
  <si>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</si>
  <si>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</si>
  <si>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</si>
  <si>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</si>
  <si>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</si>
  <si>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</si>
  <si>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</si>
  <si>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</si>
  <si>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</si>
  <si>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</si>
  <si>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</si>
  <si>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</si>
  <si>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</si>
  <si>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</si>
  <si>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</si>
  <si>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</si>
  <si>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</si>
  <si>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</si>
  <si>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</si>
  <si>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</si>
  <si>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</si>
  <si>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</si>
  <si>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</si>
  <si>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</si>
  <si>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</si>
  <si>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</si>
  <si>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</si>
  <si>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</si>
  <si>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</si>
  <si>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</si>
  <si>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</si>
  <si>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</si>
  <si>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</si>
  <si>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</si>
  <si>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</si>
  <si>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</si>
  <si>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</si>
  <si>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</si>
  <si>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</si>
  <si>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</si>
  <si>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</si>
  <si>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</si>
  <si>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</si>
  <si>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</si>
  <si>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</si>
  <si>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</si>
  <si>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</si>
  <si>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</si>
  <si>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</si>
  <si>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</si>
  <si>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</si>
  <si>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</si>
  <si>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</si>
  <si>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</si>
  <si>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</si>
  <si>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</si>
  <si>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</si>
  <si>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</si>
  <si>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</si>
  <si>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</si>
  <si>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</si>
  <si>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</si>
  <si>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</si>
  <si>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</si>
  <si>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</si>
  <si>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</si>
  <si>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</si>
  <si>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</si>
  <si>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</si>
  <si>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</si>
  <si>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</si>
  <si>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</si>
  <si>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</si>
  <si>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</si>
  <si>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</si>
  <si>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</si>
  <si>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</si>
  <si>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</si>
  <si>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</si>
  <si>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</si>
  <si>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</si>
  <si>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</si>
  <si>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</si>
  <si>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</si>
  <si>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</si>
  <si>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</si>
  <si>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</si>
  <si>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</si>
  <si>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</si>
  <si>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</si>
  <si>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</si>
  <si>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</si>
  <si>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</si>
  <si>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</si>
  <si>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</si>
  <si>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</si>
  <si>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</si>
  <si>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</si>
  <si>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</si>
  <si>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</si>
  <si>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</si>
  <si>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</si>
  <si>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</si>
  <si>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</si>
  <si>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</si>
  <si>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</si>
  <si>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</si>
  <si>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</si>
  <si>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</si>
  <si>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</si>
  <si>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</si>
  <si>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</si>
  <si>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</si>
  <si>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</si>
  <si>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</si>
  <si>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</si>
  <si>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</si>
  <si>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</si>
  <si>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</si>
  <si>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</si>
  <si>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</si>
  <si>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</si>
  <si>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</si>
  <si>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</si>
  <si>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</si>
  <si>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</si>
  <si>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</si>
  <si>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</si>
  <si>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</si>
  <si>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</si>
  <si>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</si>
  <si>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</si>
  <si>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</si>
  <si>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</si>
  <si>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</si>
  <si>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</si>
  <si>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</si>
  <si>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</si>
  <si>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</si>
  <si>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</si>
  <si>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</si>
  <si>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</si>
  <si>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</si>
  <si>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</si>
  <si>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</si>
  <si>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</si>
  <si>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</si>
  <si>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</si>
  <si>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</si>
  <si>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</si>
  <si>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</si>
  <si>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</si>
  <si>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</si>
  <si>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</si>
  <si>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</si>
  <si>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</si>
  <si>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</si>
  <si>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</si>
  <si>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</si>
  <si>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</si>
  <si>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</si>
  <si>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</si>
  <si>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</si>
  <si>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</si>
  <si>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</si>
  <si>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</si>
  <si>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</si>
  <si>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</si>
  <si>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</si>
  <si>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</si>
  <si>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</si>
  <si>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</si>
  <si>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</si>
  <si>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</si>
  <si>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</si>
  <si>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</si>
  <si>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</si>
  <si>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</si>
  <si>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</si>
  <si>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</si>
  <si>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</si>
  <si>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</si>
  <si>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</si>
  <si>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</si>
  <si>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</si>
  <si>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</si>
  <si>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</si>
  <si>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</si>
  <si>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</si>
  <si>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</si>
  <si>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</si>
  <si>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</si>
  <si>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</si>
  <si>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</si>
  <si>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</si>
  <si>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</si>
  <si>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</si>
  <si>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</si>
  <si>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</si>
  <si>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</si>
  <si>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</si>
  <si>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</si>
  <si>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</si>
  <si>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</si>
  <si>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</si>
  <si>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</si>
  <si>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</si>
  <si>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</si>
  <si>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</si>
  <si>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</si>
  <si>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</si>
  <si>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</si>
  <si>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</si>
  <si>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</si>
  <si>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</si>
  <si>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</si>
  <si>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</si>
  <si>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</si>
  <si>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</si>
  <si>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</si>
  <si>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</si>
  <si>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</si>
  <si>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</si>
  <si>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</si>
  <si>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</si>
  <si>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</si>
  <si>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</si>
  <si>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</si>
  <si>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</si>
  <si>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</si>
  <si>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</si>
  <si>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</si>
  <si>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</si>
  <si>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</si>
  <si>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</si>
  <si>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</si>
  <si>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</si>
  <si>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</si>
  <si>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</si>
  <si>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</si>
  <si>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</si>
  <si>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</si>
  <si>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</si>
  <si>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</si>
  <si>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</si>
  <si>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</si>
  <si>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</si>
  <si>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</si>
  <si>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</si>
  <si>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</si>
  <si>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</si>
  <si>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</si>
  <si>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</si>
  <si>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</si>
  <si>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</si>
  <si>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</si>
  <si>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</si>
  <si>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</si>
  <si>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</si>
  <si>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</si>
  <si>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</si>
  <si>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</si>
  <si>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</si>
  <si>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</si>
  <si>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</si>
  <si>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</si>
  <si>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</si>
  <si>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</si>
  <si>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</si>
  <si>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</si>
  <si>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</si>
  <si>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</si>
  <si>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</si>
  <si>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</si>
  <si>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</si>
  <si>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</si>
  <si>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</si>
  <si>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</si>
  <si>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</si>
  <si>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</si>
  <si>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</si>
  <si>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</si>
  <si>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</si>
  <si>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</si>
  <si>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</si>
  <si>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</si>
  <si>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</si>
  <si>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</si>
  <si>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</si>
  <si>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</si>
  <si>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</si>
  <si>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</si>
  <si>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</si>
  <si>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</si>
  <si>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</si>
  <si>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</si>
  <si>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</si>
  <si>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</si>
  <si>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</si>
  <si>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</si>
  <si>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</si>
  <si>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</si>
  <si>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</si>
  <si>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</si>
  <si>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</si>
  <si>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</si>
  <si>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</si>
  <si>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</si>
  <si>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</si>
  <si>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</si>
  <si>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</si>
  <si>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</si>
  <si>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</si>
  <si>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</si>
  <si>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</si>
  <si>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</si>
  <si>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</si>
  <si>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</si>
  <si>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</si>
  <si>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</si>
  <si>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</si>
  <si>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</si>
  <si>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</si>
  <si>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</si>
  <si>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</si>
  <si>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</si>
  <si>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</si>
  <si>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</si>
  <si>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</si>
  <si>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</si>
  <si>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</si>
  <si>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</si>
  <si>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</si>
  <si>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</si>
  <si>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</si>
  <si>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</si>
  <si>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</si>
  <si>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</si>
  <si>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</si>
  <si>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</si>
  <si>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</si>
  <si>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</si>
  <si>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</si>
  <si>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</si>
  <si>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</si>
  <si>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</si>
  <si>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</si>
  <si>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</si>
  <si>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</si>
  <si>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</si>
  <si>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</si>
  <si>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</si>
  <si>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</si>
  <si>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</si>
  <si>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</si>
  <si>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</si>
  <si>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</si>
  <si>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</si>
  <si>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</si>
  <si>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</si>
  <si>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</si>
  <si>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</si>
  <si>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</si>
  <si>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</si>
  <si>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</si>
  <si>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</si>
  <si>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</si>
  <si>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</si>
  <si>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</si>
  <si>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</si>
  <si>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</si>
  <si>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</si>
  <si>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</si>
  <si>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</si>
  <si>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</si>
  <si>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</si>
  <si>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</si>
  <si>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</si>
  <si>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</si>
  <si>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</si>
  <si>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</si>
  <si>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</si>
  <si>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</si>
  <si>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</si>
  <si>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</si>
  <si>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</si>
  <si>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</si>
  <si>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</si>
  <si>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</si>
  <si>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</si>
  <si>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</si>
  <si>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</si>
  <si>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</si>
  <si>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</si>
  <si>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</si>
  <si>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</si>
  <si>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</si>
  <si>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</si>
  <si>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</si>
  <si>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</si>
  <si>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</si>
  <si>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</si>
  <si>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</si>
  <si>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</si>
  <si>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</si>
  <si>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</si>
  <si>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</si>
  <si>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</si>
  <si>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</si>
  <si>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</si>
  <si>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</si>
  <si>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</si>
  <si>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</si>
  <si>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</si>
  <si>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</si>
  <si>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</si>
  <si>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</si>
  <si>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</si>
  <si>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</si>
  <si>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</si>
  <si>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</si>
  <si>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</si>
  <si>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</si>
  <si>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</si>
  <si>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</si>
  <si>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</si>
  <si>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</si>
  <si>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</si>
  <si>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</si>
  <si>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</si>
  <si>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</si>
  <si>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</si>
  <si>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</si>
  <si>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</si>
  <si>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</si>
  <si>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</si>
  <si>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</si>
  <si>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</si>
  <si>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</si>
  <si>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</si>
  <si>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</si>
  <si>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</si>
  <si>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</si>
  <si>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</si>
  <si>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</si>
  <si>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</si>
  <si>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</si>
  <si>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</si>
  <si>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</si>
  <si>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</si>
  <si>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</si>
  <si>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</si>
  <si>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</si>
  <si>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</si>
  <si>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</si>
  <si>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</si>
  <si>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</si>
  <si>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</si>
  <si>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</si>
  <si>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</si>
  <si>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</si>
  <si>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</si>
  <si>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</si>
  <si>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</si>
  <si>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</si>
  <si>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</si>
  <si>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</si>
  <si>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</si>
  <si>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</si>
  <si>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</si>
  <si>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</si>
  <si>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</si>
  <si>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</si>
  <si>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</si>
  <si>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</si>
  <si>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</si>
  <si>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</si>
  <si>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</si>
  <si>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</si>
  <si>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</si>
  <si>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</si>
  <si>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</si>
  <si>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</si>
  <si>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</si>
  <si>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</si>
  <si>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</si>
  <si>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</si>
  <si>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</si>
  <si>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</si>
  <si>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</si>
  <si>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</si>
  <si>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</si>
  <si>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</si>
  <si>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</si>
  <si>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</si>
  <si>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</si>
  <si>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</si>
  <si>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</si>
  <si>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</si>
  <si>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</si>
  <si>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</si>
  <si>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</si>
  <si>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</si>
  <si>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</si>
  <si>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</si>
  <si>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</si>
  <si>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</si>
  <si>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</si>
  <si>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</si>
  <si>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</si>
  <si>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</si>
  <si>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</si>
  <si>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</si>
  <si>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</si>
  <si>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</si>
  <si>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</si>
  <si>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</si>
  <si>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</si>
  <si>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</si>
  <si>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</si>
  <si>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</si>
  <si>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</si>
  <si>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</si>
  <si>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</si>
  <si>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</si>
  <si>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</si>
  <si>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</si>
  <si>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</si>
  <si>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</si>
  <si>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</si>
  <si>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</si>
  <si>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</si>
  <si>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</si>
  <si>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</si>
  <si>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</si>
  <si>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</si>
  <si>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</si>
  <si>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</si>
  <si>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</si>
  <si>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</si>
  <si>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</si>
  <si>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</si>
  <si>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</si>
  <si>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</si>
  <si>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</si>
  <si>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</si>
  <si>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</si>
  <si>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</si>
  <si>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</si>
  <si>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</si>
  <si>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</si>
  <si>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</si>
  <si>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</si>
  <si>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</si>
  <si>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</si>
  <si>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</si>
  <si>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</si>
  <si>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</si>
  <si>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</si>
  <si>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</si>
  <si>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</si>
  <si>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</si>
  <si>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</si>
  <si>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</si>
  <si>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</si>
  <si>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</si>
  <si>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</si>
  <si>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</si>
  <si>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</si>
  <si>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</si>
  <si>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</si>
  <si>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</si>
  <si>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</si>
  <si>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</si>
  <si>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</si>
  <si>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</si>
  <si>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</si>
  <si>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</si>
  <si>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</si>
  <si>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</si>
  <si>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</si>
  <si>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</si>
  <si>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</si>
  <si>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</si>
  <si>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</si>
  <si>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</si>
  <si>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</si>
  <si>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</si>
  <si>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</si>
  <si>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</si>
  <si>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</si>
  <si>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</si>
  <si>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</si>
  <si>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</si>
  <si>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</si>
  <si>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</si>
  <si>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</si>
  <si>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</si>
  <si>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</si>
  <si>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</si>
  <si>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</si>
  <si>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</si>
  <si>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</si>
  <si>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</si>
  <si>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</si>
  <si>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</si>
  <si>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</si>
  <si>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</si>
  <si>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</si>
  <si>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</si>
  <si>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</si>
  <si>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</si>
  <si>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</si>
  <si>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</si>
  <si>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</si>
  <si>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</si>
  <si>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</si>
  <si>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</si>
  <si>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</si>
  <si>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</si>
  <si>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</si>
  <si>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</si>
  <si>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</si>
  <si>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</si>
  <si>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</si>
  <si>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</si>
  <si>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</si>
  <si>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</si>
  <si>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</si>
  <si>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</si>
  <si>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</si>
  <si>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</si>
  <si>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</si>
  <si>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</si>
  <si>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</si>
  <si>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</si>
  <si>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</si>
  <si>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</si>
  <si>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</si>
  <si>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</si>
  <si>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</si>
  <si>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</si>
  <si>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</si>
  <si>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</si>
  <si>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</si>
  <si>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</si>
  <si>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</si>
  <si>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</si>
  <si>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</si>
  <si>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</si>
  <si>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</si>
  <si>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</si>
  <si>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</si>
  <si>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</si>
  <si>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</si>
  <si>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</si>
  <si>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</si>
  <si>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</si>
  <si>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</si>
  <si>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</si>
  <si>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</si>
  <si>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</si>
  <si>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</si>
  <si>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</si>
  <si>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</si>
  <si>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</si>
  <si>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</si>
  <si>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</si>
  <si>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</si>
  <si>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</si>
  <si>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</si>
  <si>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</si>
  <si>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</si>
  <si>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</si>
  <si>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</si>
  <si>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</si>
  <si>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</si>
  <si>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</si>
  <si>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</si>
  <si>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</si>
  <si>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</si>
  <si>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</si>
  <si>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</si>
  <si>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</si>
  <si>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</si>
  <si>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</si>
  <si>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</si>
  <si>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</si>
  <si>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</si>
  <si>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</si>
  <si>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</si>
  <si>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</si>
  <si>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</si>
  <si>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</si>
  <si>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</si>
  <si>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</si>
  <si>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</si>
  <si>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</si>
  <si>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</si>
  <si>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</si>
  <si>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</si>
  <si>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</si>
  <si>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</si>
  <si>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</si>
  <si>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</si>
  <si>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</si>
  <si>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</si>
  <si>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</si>
  <si>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</si>
  <si>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</si>
  <si>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</si>
  <si>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</si>
  <si>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</si>
  <si>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</si>
  <si>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</si>
  <si>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</si>
  <si>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</si>
  <si>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</si>
  <si>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</si>
  <si>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</si>
  <si>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</si>
  <si>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</si>
  <si>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</si>
  <si>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</si>
  <si>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</si>
  <si>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</si>
  <si>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</si>
  <si>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</si>
  <si>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</si>
  <si>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</si>
  <si>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</si>
  <si>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</si>
  <si>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</si>
  <si>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</si>
  <si>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</si>
  <si>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</si>
  <si>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</si>
  <si>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</si>
  <si>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</si>
  <si>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</si>
  <si>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</si>
  <si>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</si>
  <si>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</si>
  <si>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</si>
  <si>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</si>
  <si>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</si>
  <si>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</si>
  <si>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</si>
  <si>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</si>
  <si>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</si>
  <si>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</si>
  <si>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</si>
  <si>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</si>
  <si>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</si>
  <si>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</si>
  <si>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</si>
  <si>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</si>
  <si>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</si>
  <si>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</si>
  <si>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</si>
  <si>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</si>
  <si>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</si>
  <si>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</si>
  <si>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</si>
  <si>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</si>
  <si>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</si>
  <si>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</si>
  <si>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</si>
  <si>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</si>
  <si>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</si>
  <si>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</si>
  <si>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</si>
  <si>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</si>
  <si>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</si>
  <si>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</si>
  <si>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</si>
  <si>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</si>
  <si>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</si>
  <si>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</si>
  <si>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</si>
  <si>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</si>
  <si>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</si>
  <si>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</si>
  <si>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</si>
  <si>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</si>
  <si>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</si>
  <si>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</si>
  <si>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</si>
  <si>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</si>
  <si>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</si>
  <si>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</si>
  <si>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</si>
  <si>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</si>
  <si>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</si>
  <si>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</si>
  <si>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</si>
  <si>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</si>
  <si>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</si>
  <si>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</si>
  <si>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</si>
  <si>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</si>
  <si>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</si>
  <si>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</si>
  <si>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</si>
  <si>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</si>
  <si>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</si>
  <si>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</si>
  <si>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</si>
  <si>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</si>
  <si>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</si>
  <si>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</si>
  <si>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</si>
  <si>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</si>
  <si>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</si>
  <si>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</si>
  <si>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</si>
  <si>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</si>
  <si>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</si>
  <si>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</si>
  <si>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</si>
  <si>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</si>
  <si>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</si>
  <si>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</si>
  <si>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</si>
  <si>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</si>
  <si>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</si>
  <si>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</si>
  <si>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</si>
  <si>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</si>
  <si>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</si>
  <si>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</si>
  <si>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</si>
  <si>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</si>
  <si>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</si>
  <si>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</si>
  <si>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</si>
  <si>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</si>
  <si>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</si>
  <si>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</si>
  <si>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</si>
  <si>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</si>
  <si>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</si>
  <si>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</si>
  <si>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</si>
  <si>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</si>
  <si>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</si>
  <si>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</si>
  <si>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</si>
  <si>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</si>
  <si>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</si>
  <si>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</si>
  <si>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</si>
  <si>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</si>
  <si>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</si>
  <si>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</si>
  <si>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</si>
  <si>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</si>
  <si>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</si>
  <si>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</si>
  <si>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</si>
  <si>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</si>
  <si>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</si>
  <si>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</si>
  <si>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</si>
  <si>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</si>
  <si>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</si>
  <si>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</si>
  <si>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</si>
  <si>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</si>
  <si>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</si>
  <si>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</si>
  <si>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</si>
  <si>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</si>
  <si>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</si>
  <si>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</si>
  <si>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</si>
  <si>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</si>
  <si>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</si>
  <si>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</si>
  <si>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</si>
  <si>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</si>
  <si>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</si>
  <si>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</si>
  <si>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</si>
  <si>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</si>
  <si>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</si>
  <si>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</si>
  <si>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</si>
  <si>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</si>
  <si>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</si>
  <si>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</si>
  <si>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</si>
  <si>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</si>
  <si>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</si>
  <si>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</si>
  <si>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</si>
  <si>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</si>
  <si>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</si>
  <si>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</si>
  <si>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</si>
  <si>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</si>
  <si>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</si>
  <si>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</si>
  <si>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</si>
  <si>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</si>
  <si>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</si>
  <si>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</si>
  <si>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</si>
  <si>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</si>
  <si>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</si>
  <si>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</si>
  <si>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</si>
  <si>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</si>
  <si>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</si>
  <si>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</si>
  <si>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</si>
  <si>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</si>
  <si>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</si>
  <si>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</si>
  <si>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</si>
  <si>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</si>
  <si>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</si>
  <si>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</si>
  <si>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</si>
  <si>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</si>
  <si>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</si>
  <si>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</si>
  <si>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</si>
  <si>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</si>
  <si>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</si>
  <si>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</si>
  <si>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</si>
  <si>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</si>
  <si>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</si>
  <si>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</si>
  <si>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</si>
  <si>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</si>
  <si>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</si>
  <si>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</si>
  <si>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</si>
  <si>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</si>
  <si>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</si>
  <si>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</si>
  <si>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</si>
  <si>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</si>
  <si>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</si>
  <si>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</si>
  <si>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</si>
  <si>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</si>
  <si>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</si>
  <si>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</si>
  <si>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</si>
  <si>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</si>
  <si>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</si>
  <si>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</si>
  <si>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</si>
  <si>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</si>
  <si>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</si>
  <si>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</si>
  <si>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</si>
  <si>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</si>
  <si>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</si>
  <si>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</si>
  <si>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</si>
  <si>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</si>
  <si>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</si>
  <si>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</si>
  <si>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</si>
  <si>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</si>
  <si>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</si>
  <si>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</si>
  <si>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</si>
  <si>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</si>
  <si>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</si>
  <si>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</si>
  <si>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</si>
  <si>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</si>
  <si>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</si>
  <si>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</si>
  <si>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</si>
  <si>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</si>
  <si>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</si>
  <si>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</si>
  <si>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</si>
  <si>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</si>
  <si>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</si>
  <si>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</si>
  <si>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</si>
  <si>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</si>
  <si>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</si>
  <si>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</si>
  <si>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</si>
  <si>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</si>
  <si>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</si>
  <si>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</si>
  <si>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</si>
  <si>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</si>
  <si>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</si>
  <si>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</si>
  <si>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</si>
  <si>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</si>
  <si>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</si>
  <si>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</si>
  <si>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</si>
  <si>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</si>
  <si>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</si>
  <si>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</si>
  <si>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</si>
  <si>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</si>
  <si>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</si>
  <si>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</si>
  <si>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</si>
  <si>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</si>
  <si>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</si>
  <si>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</si>
  <si>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</si>
  <si>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</si>
  <si>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</si>
  <si>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</si>
  <si>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</si>
  <si>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</si>
  <si>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</si>
  <si>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</si>
  <si>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</si>
  <si>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</si>
  <si>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</si>
  <si>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</si>
  <si>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</si>
  <si>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</si>
  <si>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</si>
  <si>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</si>
  <si>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</si>
  <si>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</si>
  <si>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</si>
  <si>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</si>
  <si>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</si>
  <si>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</si>
  <si>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</si>
  <si>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</si>
  <si>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</si>
  <si>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</si>
  <si>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</si>
  <si>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</si>
  <si>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</si>
  <si>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</si>
  <si>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</si>
  <si>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</si>
  <si>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</si>
  <si>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</si>
  <si>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</si>
  <si>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</si>
  <si>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</si>
  <si>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</si>
  <si>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</si>
  <si>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</si>
  <si>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</si>
  <si>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</si>
  <si>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</si>
  <si>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</si>
  <si>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</si>
  <si>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</si>
  <si>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</si>
  <si>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</si>
  <si>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</si>
  <si>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</si>
  <si>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</si>
  <si>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</si>
  <si>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</si>
  <si>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</si>
  <si>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</si>
  <si>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</si>
  <si>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</si>
  <si>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</si>
  <si>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</si>
  <si>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</si>
  <si>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</si>
  <si>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</si>
  <si>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</si>
  <si>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</si>
  <si>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</si>
  <si>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</si>
  <si>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</si>
  <si>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</si>
  <si>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</si>
  <si>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</si>
  <si>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</si>
  <si>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</si>
  <si>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</si>
  <si>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</si>
  <si>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</si>
  <si>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</si>
  <si>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</si>
  <si>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</si>
  <si>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</si>
  <si>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</si>
  <si>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</si>
  <si>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</si>
  <si>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</si>
  <si>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</si>
  <si>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</si>
  <si>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</si>
  <si>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</si>
  <si>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</si>
  <si>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</si>
  <si>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</si>
  <si>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</si>
  <si>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</si>
  <si>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</si>
  <si>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</si>
  <si>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</si>
  <si>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</si>
  <si>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</si>
  <si>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</si>
  <si>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</si>
  <si>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</si>
  <si>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</si>
  <si>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</si>
  <si>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</si>
  <si>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</si>
  <si>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</si>
  <si>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</si>
  <si>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</si>
  <si>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</si>
  <si>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</si>
  <si>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</si>
  <si>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</si>
  <si>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</si>
  <si>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</si>
  <si>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</si>
  <si>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</si>
  <si>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</si>
  <si>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</si>
  <si>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</si>
  <si>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</si>
  <si>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</si>
  <si>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</si>
  <si>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</si>
  <si>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</si>
  <si>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</si>
  <si>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</si>
  <si>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</si>
  <si>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</si>
  <si>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</si>
  <si>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</si>
  <si>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</si>
  <si>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</si>
  <si>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</si>
  <si>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</si>
  <si>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</si>
  <si>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</si>
  <si>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</si>
  <si>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</si>
  <si>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</si>
  <si>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</si>
  <si>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</si>
  <si>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</si>
  <si>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</si>
  <si>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</si>
  <si>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</si>
  <si>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</si>
  <si>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</si>
  <si>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</si>
  <si>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</si>
  <si>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</si>
  <si>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</si>
  <si>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</si>
  <si>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</si>
  <si>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</si>
  <si>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</si>
  <si>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</si>
  <si>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</si>
  <si>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</si>
  <si>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</si>
  <si>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</si>
  <si>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</si>
  <si>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</si>
  <si>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</si>
  <si>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</si>
  <si>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</si>
  <si>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</si>
  <si>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</si>
  <si>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</si>
  <si>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</si>
  <si>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</si>
  <si>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</si>
  <si>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</si>
  <si>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</si>
  <si>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</si>
  <si>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</si>
  <si>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</si>
  <si>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</si>
  <si>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</si>
  <si>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</si>
  <si>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</si>
  <si>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</si>
  <si>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</si>
  <si>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</si>
  <si>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</si>
  <si>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</si>
  <si>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</si>
  <si>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</si>
  <si>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</si>
  <si>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</si>
  <si>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</si>
  <si>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</si>
  <si>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</si>
  <si>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</si>
  <si>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</si>
  <si>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</si>
  <si>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</si>
  <si>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</si>
  <si>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</si>
  <si>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</si>
  <si>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</si>
  <si>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</si>
  <si>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</si>
  <si>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</si>
  <si>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</si>
  <si>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</si>
  <si>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</si>
  <si>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</si>
  <si>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</si>
  <si>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</si>
  <si>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</si>
  <si>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</si>
  <si>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</si>
  <si>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</si>
  <si>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</si>
  <si>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</si>
  <si>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</si>
  <si>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</si>
  <si>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</si>
  <si>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</si>
  <si>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</si>
  <si>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</si>
  <si>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</si>
  <si>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</si>
  <si>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</si>
  <si>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</si>
  <si>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</si>
  <si>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</si>
  <si>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</si>
  <si>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</si>
  <si>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</si>
  <si>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</si>
  <si>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</si>
  <si>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</si>
  <si>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</si>
  <si>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</si>
  <si>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</si>
  <si>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</si>
  <si>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</si>
  <si>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</si>
  <si>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</si>
  <si>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</si>
  <si>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</si>
  <si>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</si>
  <si>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</si>
  <si>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</si>
  <si>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</si>
  <si>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</si>
  <si>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</si>
  <si>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</si>
  <si>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</si>
  <si>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</si>
  <si>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</si>
  <si>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</si>
  <si>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</si>
  <si>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</si>
  <si>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</si>
  <si>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</si>
  <si>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</si>
  <si>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</si>
  <si>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</si>
  <si>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</si>
  <si>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</si>
  <si>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</si>
  <si>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</si>
  <si>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</si>
  <si>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</si>
  <si>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</si>
  <si>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</si>
  <si>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</si>
  <si>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</si>
  <si>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</si>
  <si>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</si>
  <si>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</si>
  <si>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</si>
  <si>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</si>
  <si>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</si>
  <si>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</si>
  <si>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</si>
  <si>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</si>
  <si>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</si>
  <si>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</si>
  <si>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</si>
  <si>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</si>
  <si>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</si>
  <si>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</si>
  <si>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</si>
  <si>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</si>
  <si>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</si>
  <si>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</si>
  <si>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</si>
  <si>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</si>
  <si>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</si>
  <si>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</si>
  <si>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</si>
  <si>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</si>
  <si>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</si>
  <si>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</si>
  <si>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</si>
  <si>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</si>
  <si>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</si>
  <si>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</si>
  <si>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</si>
  <si>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</si>
  <si>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</si>
  <si>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</si>
  <si>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</si>
  <si>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</si>
  <si>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</si>
  <si>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</si>
  <si>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</si>
  <si>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</si>
  <si>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</si>
  <si>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</si>
  <si>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</si>
  <si>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</si>
  <si>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</si>
  <si>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</si>
  <si>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</si>
  <si>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</si>
  <si>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</si>
  <si>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</si>
  <si>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</si>
  <si>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</si>
  <si>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</si>
  <si>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</si>
  <si>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</si>
  <si>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</si>
  <si>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</si>
  <si>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</si>
  <si>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</si>
  <si>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</si>
  <si>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</si>
  <si>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</si>
  <si>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</si>
  <si>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</si>
  <si>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</si>
  <si>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</si>
  <si>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</si>
  <si>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</si>
  <si>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</si>
  <si>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</si>
  <si>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</si>
  <si>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</si>
  <si>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</si>
  <si>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</si>
  <si>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</si>
  <si>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</si>
  <si>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</si>
  <si>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</si>
  <si>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</si>
  <si>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</si>
  <si>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</si>
  <si>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</si>
  <si>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</si>
  <si>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</si>
  <si>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</si>
  <si>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</si>
  <si>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</si>
  <si>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</si>
  <si>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</si>
  <si>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</si>
  <si>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</si>
  <si>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</si>
  <si>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</si>
  <si>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</si>
  <si>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</si>
  <si>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</si>
  <si>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</si>
  <si>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</si>
  <si>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</si>
  <si>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</si>
  <si>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</si>
  <si>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</si>
  <si>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</si>
  <si>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</si>
  <si>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</si>
  <si>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</si>
  <si>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</si>
  <si>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</si>
  <si>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</si>
  <si>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</si>
  <si>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</si>
  <si>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</si>
  <si>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</si>
  <si>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</si>
  <si>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</si>
  <si>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</si>
  <si>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</si>
  <si>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</si>
  <si>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</si>
  <si>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</si>
  <si>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</si>
  <si>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</si>
  <si>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</si>
  <si>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</si>
  <si>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</si>
  <si>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</si>
  <si>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</si>
  <si>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</si>
  <si>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</si>
  <si>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</si>
  <si>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</si>
  <si>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</si>
  <si>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</si>
  <si>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</si>
  <si>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</si>
  <si>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</si>
  <si>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</si>
  <si>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</si>
  <si>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</si>
  <si>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</si>
  <si>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</si>
  <si>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</si>
  <si>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</si>
  <si>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</si>
  <si>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</si>
  <si>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</si>
  <si>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</si>
  <si>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</si>
  <si>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</si>
  <si>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</si>
  <si>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</si>
  <si>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</si>
  <si>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</si>
  <si>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</si>
  <si>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</si>
  <si>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</si>
  <si>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</si>
  <si>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</si>
  <si>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</si>
  <si>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</si>
  <si>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</si>
  <si>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</si>
  <si>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</si>
  <si>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</si>
  <si>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</si>
  <si>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</si>
  <si>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</si>
  <si>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</si>
  <si>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</si>
  <si>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</si>
  <si>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</si>
  <si>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</si>
  <si>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</si>
  <si>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</si>
  <si>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</si>
  <si>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</si>
  <si>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</si>
  <si>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</si>
  <si>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</si>
  <si>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</si>
  <si>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</si>
  <si>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</si>
  <si>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</si>
  <si>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</si>
  <si>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</si>
  <si>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</si>
  <si>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</si>
  <si>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</si>
  <si>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</si>
  <si>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</si>
  <si>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</si>
  <si>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</si>
  <si>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</si>
  <si>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</si>
  <si>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</si>
  <si>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</si>
  <si>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</si>
  <si>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</si>
  <si>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</si>
  <si>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</si>
  <si>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</si>
  <si>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</si>
  <si>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</si>
  <si>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</si>
  <si>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</si>
  <si>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</si>
  <si>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</si>
  <si>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</si>
  <si>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</si>
  <si>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</si>
  <si>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</si>
  <si>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</si>
  <si>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</si>
  <si>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</si>
  <si>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</si>
  <si>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</si>
  <si>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</si>
  <si>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</si>
  <si>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</si>
  <si>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</si>
  <si>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</si>
  <si>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</si>
  <si>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</si>
  <si>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</si>
  <si>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</si>
  <si>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</si>
  <si>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</si>
  <si>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</si>
  <si>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</si>
  <si>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</si>
  <si>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</si>
  <si>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</si>
  <si>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</si>
  <si>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</si>
  <si>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</si>
  <si>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</si>
  <si>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</si>
  <si>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</si>
  <si>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</si>
  <si>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</si>
  <si>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</si>
  <si>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</si>
  <si>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</si>
  <si>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</si>
  <si>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</si>
  <si>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</si>
  <si>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</si>
  <si>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</si>
  <si>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</si>
  <si>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</si>
  <si>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</si>
  <si>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</si>
  <si>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</si>
  <si>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</si>
  <si>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</si>
  <si>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</si>
  <si>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</si>
  <si>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</si>
  <si>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</si>
  <si>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</si>
  <si>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</si>
  <si>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</si>
  <si>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</si>
  <si>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</si>
  <si>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</si>
  <si>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</si>
  <si>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</si>
  <si>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</si>
  <si>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</si>
  <si>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</si>
  <si>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</si>
  <si>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</si>
  <si>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</si>
  <si>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</si>
  <si>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</si>
  <si>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</si>
  <si>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</si>
  <si>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</si>
  <si>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</si>
  <si>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</si>
  <si>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</si>
  <si>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</si>
  <si>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</si>
  <si>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</si>
  <si>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</si>
  <si>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</si>
  <si>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</si>
  <si>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</si>
  <si>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</si>
  <si>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</si>
  <si>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</si>
  <si>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</si>
  <si>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</si>
  <si>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</si>
  <si>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</si>
  <si>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</si>
  <si>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</si>
  <si>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</si>
  <si>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</si>
  <si>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</si>
  <si>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</si>
  <si>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</si>
  <si>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</si>
  <si>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</si>
  <si>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</si>
  <si>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</si>
  <si>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</si>
  <si>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</si>
  <si>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</si>
  <si>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</si>
  <si>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</si>
  <si>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</si>
  <si>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</si>
  <si>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</si>
  <si>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</si>
  <si>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</si>
  <si>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</si>
  <si>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</si>
  <si>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</si>
  <si>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</si>
  <si>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</si>
  <si>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</si>
  <si>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</si>
  <si>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</si>
  <si>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</si>
  <si>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</si>
  <si>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</si>
  <si>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</si>
  <si>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</si>
  <si>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</si>
  <si>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</si>
  <si>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</si>
  <si>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</si>
  <si>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</si>
  <si>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</si>
  <si>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</si>
  <si>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</si>
  <si>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</si>
  <si>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</si>
  <si>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</si>
  <si>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</si>
  <si>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</si>
  <si>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</si>
  <si>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</si>
  <si>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</si>
  <si>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</si>
  <si>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</si>
  <si>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</si>
  <si>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</si>
  <si>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</si>
  <si>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</si>
  <si>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</si>
  <si>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</si>
  <si>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</si>
  <si>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</si>
  <si>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</si>
  <si>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</si>
  <si>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</si>
  <si>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</si>
  <si>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</si>
  <si>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</si>
  <si>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</si>
  <si>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</si>
  <si>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</si>
  <si>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</si>
  <si>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</si>
  <si>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</si>
  <si>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</si>
  <si>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</si>
  <si>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</si>
  <si>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</si>
  <si>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</si>
  <si>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</si>
  <si>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</si>
  <si>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</si>
  <si>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</si>
  <si>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</si>
  <si>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</si>
  <si>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</si>
  <si>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</si>
  <si>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</si>
  <si>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</si>
  <si>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</si>
  <si>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</si>
  <si>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</si>
  <si>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</si>
  <si>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</si>
  <si>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</si>
  <si>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</si>
  <si>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</si>
  <si>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</si>
  <si>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</si>
  <si>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</si>
  <si>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</si>
  <si>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</si>
  <si>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</si>
  <si>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</si>
  <si>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</si>
  <si>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</si>
  <si>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</si>
  <si>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</si>
  <si>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</si>
  <si>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</si>
  <si>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</si>
  <si>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</si>
  <si>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</si>
  <si>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</si>
  <si>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</si>
  <si>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</si>
  <si>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</si>
  <si>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</si>
  <si>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</si>
  <si>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</si>
  <si>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</si>
  <si>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</si>
  <si>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</si>
  <si>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</si>
  <si>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</si>
  <si>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</si>
  <si>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</si>
  <si>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</si>
  <si>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</si>
  <si>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</si>
  <si>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</si>
  <si>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</si>
  <si>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</si>
  <si>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</si>
  <si>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</si>
  <si>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</si>
  <si>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</si>
  <si>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</si>
  <si>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</si>
  <si>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</si>
  <si>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</si>
  <si>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</si>
  <si>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</si>
  <si>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</si>
  <si>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</si>
  <si>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</si>
  <si>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</si>
  <si>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</si>
  <si>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</si>
  <si>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</si>
  <si>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</si>
  <si>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</si>
  <si>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</si>
  <si>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</si>
  <si>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</si>
  <si>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</si>
  <si>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</si>
  <si>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</si>
  <si>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</si>
  <si>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</si>
  <si>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</si>
  <si>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</si>
  <si>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</si>
  <si>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</si>
  <si>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</si>
  <si>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</si>
  <si>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</si>
  <si>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</si>
  <si>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</si>
  <si>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</si>
  <si>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</si>
  <si>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</si>
  <si>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</si>
  <si>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</si>
  <si>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</si>
  <si>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</si>
  <si>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</si>
  <si>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</si>
  <si>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</si>
  <si>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</si>
  <si>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</si>
  <si>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</si>
  <si>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</si>
  <si>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</si>
  <si>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</si>
  <si>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</si>
  <si>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</si>
  <si>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</si>
  <si>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</si>
  <si>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</si>
  <si>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</si>
  <si>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</si>
  <si>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</si>
  <si>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</si>
  <si>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</si>
  <si>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</si>
  <si>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</si>
  <si>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</si>
  <si>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</si>
  <si>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</si>
  <si>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</si>
  <si>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</si>
  <si>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</si>
  <si>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</si>
  <si>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</si>
  <si>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</si>
  <si>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</si>
  <si>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</si>
  <si>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</si>
  <si>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</si>
  <si>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</si>
  <si>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</si>
  <si>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</si>
  <si>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</si>
  <si>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</si>
  <si>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</si>
  <si>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</si>
  <si>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</si>
  <si>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</si>
  <si>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</si>
  <si>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</si>
  <si>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</si>
  <si>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</si>
  <si>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</si>
  <si>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</si>
  <si>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</si>
  <si>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</si>
  <si>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</si>
  <si>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</si>
  <si>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</si>
  <si>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</si>
  <si>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</si>
  <si>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</si>
  <si>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</si>
  <si>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</si>
  <si>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</si>
  <si>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</si>
  <si>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</si>
  <si>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</si>
  <si>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</si>
  <si>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</si>
  <si>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</si>
  <si>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</si>
  <si>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</si>
  <si>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</si>
  <si>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</si>
  <si>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</si>
  <si>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</si>
  <si>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</si>
  <si>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</si>
  <si>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</si>
  <si>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</si>
  <si>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</si>
  <si>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</si>
  <si>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</si>
  <si>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</si>
  <si>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</si>
  <si>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</si>
  <si>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</si>
  <si>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</si>
  <si>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</si>
  <si>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</si>
  <si>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</si>
  <si>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</si>
  <si>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</si>
  <si>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</si>
  <si>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</si>
  <si>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</si>
  <si>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</si>
  <si>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</si>
  <si>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</si>
  <si>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</si>
  <si>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</si>
  <si>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</si>
  <si>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</si>
  <si>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</si>
  <si>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</si>
  <si>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</si>
  <si>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</si>
  <si>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</si>
  <si>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</si>
  <si>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</si>
  <si>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</si>
  <si>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</si>
  <si>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</si>
  <si>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</si>
  <si>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</si>
  <si>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</si>
  <si>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</si>
  <si>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</si>
  <si>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</si>
  <si>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</si>
  <si>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</si>
  <si>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</si>
  <si>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</si>
  <si>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</si>
  <si>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</si>
  <si>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</si>
  <si>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</si>
  <si>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</si>
  <si>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</si>
  <si>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</si>
  <si>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</si>
  <si>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</si>
  <si>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</si>
  <si>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</si>
  <si>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</si>
  <si>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</si>
  <si>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</si>
  <si>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</si>
  <si>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</si>
  <si>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</si>
  <si>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</si>
  <si>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</si>
  <si>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</si>
  <si>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</si>
  <si>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</si>
  <si>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</si>
  <si>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</si>
  <si>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</si>
  <si>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</si>
  <si>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</si>
  <si>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</si>
  <si>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</si>
  <si>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</si>
  <si>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</si>
  <si>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</si>
  <si>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</si>
  <si>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</si>
  <si>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</si>
  <si>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</si>
  <si>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</si>
  <si>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</si>
  <si>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</si>
  <si>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</si>
  <si>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</si>
  <si>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</si>
  <si>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</si>
  <si>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</si>
  <si>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</si>
  <si>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</si>
  <si>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</si>
  <si>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</si>
  <si>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</si>
  <si>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</si>
  <si>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</si>
  <si>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</si>
  <si>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</si>
  <si>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</si>
  <si>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</si>
  <si>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</si>
  <si>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</si>
  <si>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</si>
  <si>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</si>
  <si>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</si>
  <si>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</si>
  <si>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</si>
  <si>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</si>
  <si>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</si>
  <si>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</si>
  <si>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</si>
  <si>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</si>
  <si>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</si>
  <si>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</si>
  <si>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</si>
  <si>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</si>
  <si>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</si>
  <si>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</si>
  <si>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</si>
  <si>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</si>
  <si>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</si>
  <si>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</si>
  <si>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</si>
  <si>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</si>
  <si>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</si>
  <si>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</si>
  <si>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</si>
  <si>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</si>
  <si>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</si>
  <si>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</si>
  <si>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</si>
  <si>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</si>
  <si>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</si>
  <si>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</si>
  <si>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</si>
  <si>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</si>
  <si>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</si>
  <si>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</si>
  <si>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</si>
  <si>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</si>
  <si>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</si>
  <si>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</si>
  <si>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</si>
  <si>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</si>
  <si>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</si>
  <si>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</si>
  <si>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</si>
  <si>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</si>
  <si>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</si>
  <si>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</si>
  <si>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</si>
  <si>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</si>
  <si>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</si>
  <si>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</si>
  <si>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</si>
  <si>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</si>
  <si>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</si>
  <si>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</si>
  <si>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</si>
  <si>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</si>
  <si>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</si>
  <si>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</si>
  <si>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</si>
  <si>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</si>
  <si>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</si>
  <si>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</si>
  <si>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</si>
  <si>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</si>
  <si>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</si>
  <si>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</si>
  <si>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</si>
  <si>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</si>
  <si>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</si>
  <si>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</si>
  <si>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</si>
  <si>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</si>
  <si>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</si>
  <si>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</si>
  <si>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</si>
  <si>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</si>
  <si>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</si>
  <si>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</si>
  <si>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</si>
  <si>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</si>
  <si>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</si>
  <si>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</si>
  <si>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</si>
  <si>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</si>
  <si>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</si>
  <si>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</si>
  <si>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</si>
  <si>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</si>
  <si>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</si>
  <si>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</si>
  <si>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</si>
  <si>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</si>
  <si>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</si>
  <si>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</si>
  <si>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</si>
  <si>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</si>
  <si>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</si>
  <si>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</si>
  <si>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</si>
  <si>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</si>
  <si>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</si>
  <si>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</si>
  <si>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</si>
  <si>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</si>
  <si>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</si>
  <si>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</si>
  <si>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</si>
  <si>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</si>
  <si>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</si>
  <si>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</si>
  <si>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</si>
  <si>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</si>
  <si>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</si>
  <si>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</si>
  <si>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</si>
  <si>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</si>
  <si>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</si>
  <si>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</si>
  <si>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</si>
  <si>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</si>
  <si>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</si>
  <si>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</si>
  <si>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</si>
  <si>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</si>
  <si>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</si>
  <si>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</si>
  <si>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</si>
  <si>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</si>
  <si>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</si>
  <si>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</si>
  <si>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</si>
  <si>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</si>
  <si>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</si>
  <si>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</si>
  <si>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</si>
  <si>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</si>
  <si>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</si>
  <si>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</si>
  <si>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</si>
  <si>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</si>
  <si>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</si>
  <si>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</si>
  <si>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</si>
  <si>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</si>
  <si>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</si>
  <si>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</si>
  <si>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</si>
  <si>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</si>
  <si>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</si>
  <si>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</si>
  <si>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</si>
  <si>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</si>
  <si>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</si>
  <si>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</si>
  <si>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</si>
  <si>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</si>
  <si>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</si>
  <si>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</si>
  <si>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</si>
  <si>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</si>
  <si>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</si>
  <si>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</si>
  <si>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</si>
  <si>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</si>
  <si>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</si>
  <si>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</si>
  <si>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</si>
  <si>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</si>
  <si>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</si>
  <si>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</si>
  <si>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</si>
  <si>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</si>
  <si>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</si>
  <si>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</si>
  <si>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</si>
  <si>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</si>
  <si>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</si>
  <si>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</si>
  <si>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</si>
  <si>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</si>
  <si>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</si>
  <si>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</si>
  <si>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</si>
  <si>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</si>
  <si>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</si>
  <si>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</si>
  <si>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</si>
  <si>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</si>
  <si>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</si>
  <si>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</si>
  <si>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</si>
  <si>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</si>
  <si>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</si>
  <si>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</si>
  <si>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</si>
  <si>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</si>
  <si>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</si>
  <si>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</si>
  <si>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</si>
  <si>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</si>
  <si>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</si>
  <si>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</si>
  <si>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</si>
  <si>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</si>
  <si>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</si>
  <si>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</si>
  <si>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</si>
  <si>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</si>
  <si>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</si>
  <si>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</si>
  <si>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</si>
  <si>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</si>
  <si>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</si>
  <si>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</si>
  <si>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</si>
  <si>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</si>
  <si>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</si>
  <si>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</si>
  <si>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</si>
  <si>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</si>
  <si>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</si>
  <si>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</si>
  <si>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</si>
  <si>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</si>
  <si>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</si>
  <si>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</si>
  <si>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</si>
  <si>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</si>
  <si>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</si>
  <si>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</si>
  <si>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</si>
  <si>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</si>
  <si>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</si>
  <si>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</si>
  <si>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</si>
  <si>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</si>
  <si>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</si>
  <si>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</si>
  <si>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</si>
  <si>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</si>
  <si>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</si>
  <si>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</si>
  <si>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</si>
  <si>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</si>
  <si>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</si>
  <si>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</si>
  <si>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</si>
  <si>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</si>
  <si>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</si>
  <si>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</si>
  <si>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</si>
  <si>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</si>
  <si>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</si>
  <si>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</si>
  <si>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</si>
  <si>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</si>
  <si>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</si>
  <si>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</si>
  <si>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</si>
  <si>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</si>
  <si>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</si>
  <si>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</si>
  <si>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</si>
  <si>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</si>
  <si>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</si>
  <si>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</si>
  <si>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</si>
  <si>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</si>
  <si>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</si>
  <si>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</si>
  <si>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</si>
  <si>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</si>
  <si>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</si>
  <si>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</si>
  <si>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</si>
  <si>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</si>
  <si>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</si>
  <si>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</si>
  <si>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</si>
  <si>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</si>
  <si>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</si>
  <si>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</si>
  <si>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</si>
  <si>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</si>
  <si>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</si>
  <si>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</si>
  <si>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</si>
  <si>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</si>
  <si>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</si>
  <si>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</si>
  <si>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</si>
  <si>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</si>
  <si>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</si>
  <si>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</si>
  <si>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</si>
  <si>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</si>
  <si>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</si>
  <si>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</si>
  <si>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</si>
  <si>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</si>
  <si>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</si>
  <si>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</si>
  <si>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</si>
  <si>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</si>
  <si>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</si>
  <si>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</si>
  <si>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</si>
  <si>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</si>
  <si>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</si>
  <si>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</si>
  <si>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</si>
  <si>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</si>
  <si>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</si>
  <si>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</si>
  <si>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</si>
  <si>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</si>
  <si>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</si>
  <si>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</si>
  <si>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</si>
  <si>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</si>
  <si>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</si>
  <si>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</si>
  <si>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</si>
  <si>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</si>
  <si>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</si>
  <si>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</si>
  <si>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</si>
  <si>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</si>
  <si>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</si>
  <si>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</si>
  <si>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</si>
  <si>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</si>
  <si>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</si>
  <si>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</si>
  <si>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</si>
  <si>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</si>
  <si>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</si>
  <si>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</si>
  <si>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</si>
  <si>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</si>
  <si>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</si>
  <si>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</si>
  <si>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</si>
  <si>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</si>
  <si>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</si>
  <si>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</si>
  <si>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</si>
  <si>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</si>
  <si>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</si>
  <si>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</si>
  <si>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</si>
  <si>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</si>
  <si>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</si>
  <si>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</si>
  <si>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</si>
  <si>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</si>
  <si>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</si>
  <si>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</si>
  <si>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</si>
  <si>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</si>
  <si>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</si>
  <si>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</si>
  <si>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</si>
  <si>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</si>
  <si>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</si>
  <si>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</si>
  <si>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</si>
  <si>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</si>
  <si>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</si>
  <si>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</si>
  <si>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</si>
  <si>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</si>
  <si>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</si>
  <si>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</si>
  <si>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</si>
  <si>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</si>
  <si>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</si>
  <si>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</si>
  <si>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</si>
  <si>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</si>
  <si>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</si>
  <si>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</si>
  <si>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</si>
  <si>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</si>
  <si>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</si>
  <si>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</si>
  <si>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</si>
  <si>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</si>
  <si>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</si>
  <si>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</si>
  <si>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</si>
  <si>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</si>
  <si>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</si>
  <si>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</si>
  <si>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</si>
  <si>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</si>
  <si>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</si>
  <si>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</si>
  <si>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</si>
  <si>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</si>
  <si>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</si>
  <si>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</si>
  <si>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</si>
  <si>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</si>
  <si>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</si>
  <si>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</si>
  <si>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</si>
  <si>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</si>
  <si>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</si>
  <si>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</si>
  <si>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</si>
  <si>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</si>
  <si>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</si>
  <si>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</si>
  <si>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</si>
  <si>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</si>
  <si>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</si>
  <si>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</si>
  <si>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</si>
  <si>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</si>
  <si>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</si>
  <si>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</si>
  <si>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</si>
  <si>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</si>
  <si>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</si>
  <si>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</si>
  <si>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</si>
  <si>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</si>
  <si>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</si>
  <si>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</si>
  <si>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</si>
  <si>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</si>
  <si>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</si>
  <si>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</si>
  <si>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</si>
  <si>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</si>
  <si>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</si>
  <si>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</si>
  <si>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</si>
  <si>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</si>
  <si>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</si>
  <si>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</si>
  <si>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</si>
  <si>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</si>
  <si>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</si>
  <si>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</si>
  <si>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</si>
  <si>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</si>
  <si>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</si>
  <si>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</si>
  <si>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</si>
  <si>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</si>
  <si>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</si>
  <si>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</si>
  <si>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</si>
  <si>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</si>
  <si>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</si>
  <si>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</si>
  <si>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</si>
  <si>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</si>
  <si>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</si>
  <si>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</si>
  <si>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</si>
  <si>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</si>
  <si>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</si>
  <si>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</si>
  <si>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</si>
  <si>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</si>
  <si>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</si>
  <si>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</si>
  <si>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</si>
  <si>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</si>
  <si>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</si>
  <si>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</si>
  <si>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</si>
  <si>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</si>
  <si>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</si>
  <si>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</si>
  <si>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</si>
  <si>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</si>
  <si>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</si>
  <si>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</si>
  <si>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</si>
  <si>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</si>
  <si>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</si>
  <si>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</si>
  <si>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</si>
  <si>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</si>
  <si>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</si>
  <si>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</si>
  <si>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</si>
  <si>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</si>
  <si>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</si>
  <si>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</si>
  <si>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</si>
  <si>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</si>
  <si>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</si>
  <si>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</si>
  <si>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</si>
  <si>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</si>
  <si>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</si>
  <si>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</si>
  <si>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</si>
  <si>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</si>
  <si>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</si>
  <si>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</si>
  <si>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</si>
  <si>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</si>
  <si>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</si>
  <si>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</si>
  <si>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</si>
  <si>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</si>
  <si>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</si>
  <si>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</si>
  <si>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</si>
  <si>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</si>
  <si>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</si>
  <si>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</si>
  <si>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</si>
  <si>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</si>
  <si>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</si>
  <si>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</si>
  <si>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</si>
  <si>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</si>
  <si>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</si>
  <si>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</si>
  <si>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</si>
  <si>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</si>
  <si>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</si>
  <si>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</si>
  <si>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</si>
  <si>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</si>
  <si>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</si>
  <si>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</si>
  <si>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</si>
  <si>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</si>
  <si>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</si>
  <si>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</si>
  <si>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</si>
  <si>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</si>
  <si>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</si>
  <si>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</si>
  <si>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</si>
  <si>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</si>
  <si>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</si>
  <si>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</si>
  <si>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</si>
  <si>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</si>
  <si>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</si>
  <si>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</si>
  <si>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</si>
  <si>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</si>
  <si>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</si>
  <si>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</si>
  <si>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</si>
  <si>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</si>
  <si>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</si>
  <si>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</si>
  <si>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</si>
  <si>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</si>
  <si>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</si>
  <si>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</si>
  <si>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</si>
  <si>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</si>
  <si>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</si>
  <si>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</si>
  <si>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</si>
  <si>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</si>
  <si>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</si>
  <si>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</si>
  <si>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</si>
  <si>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</si>
  <si>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</si>
  <si>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</si>
  <si>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</si>
  <si>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</si>
  <si>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</si>
  <si>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</si>
  <si>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</si>
  <si>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</si>
  <si>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</si>
  <si>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</si>
  <si>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</si>
  <si>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</si>
  <si>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</si>
  <si>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</si>
  <si>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</si>
  <si>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</si>
  <si>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</si>
  <si>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</si>
  <si>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</si>
  <si>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</si>
  <si>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</si>
  <si>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</si>
  <si>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</si>
  <si>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</si>
  <si>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</si>
  <si>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</si>
  <si>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</si>
  <si>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</si>
  <si>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</si>
  <si>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</si>
  <si>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</si>
  <si>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</si>
  <si>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</si>
  <si>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</si>
  <si>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</si>
  <si>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</si>
  <si>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</si>
  <si>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</si>
  <si>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</si>
  <si>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</si>
  <si>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</si>
  <si>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</si>
  <si>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</si>
  <si>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</si>
  <si>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</si>
  <si>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</si>
  <si>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</si>
  <si>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</si>
  <si>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</si>
  <si>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</si>
  <si>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</si>
  <si>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</si>
  <si>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</si>
  <si>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</si>
  <si>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</si>
  <si>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</si>
  <si>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</si>
  <si>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</si>
  <si>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</si>
  <si>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</si>
  <si>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</si>
  <si>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</si>
  <si>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</si>
  <si>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</si>
  <si>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</si>
  <si>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</si>
  <si>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</si>
  <si>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</si>
  <si>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</si>
  <si>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</si>
  <si>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</si>
  <si>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</si>
  <si>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</si>
  <si>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</si>
  <si>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</si>
  <si>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</si>
  <si>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</si>
  <si>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</si>
  <si>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</si>
  <si>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</si>
  <si>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</si>
  <si>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</si>
  <si>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</si>
  <si>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</si>
  <si>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</si>
  <si>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</si>
  <si>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</si>
  <si>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</si>
  <si>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</si>
  <si>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</si>
  <si>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</si>
  <si>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</si>
  <si>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</si>
  <si>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</si>
  <si>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</si>
  <si>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</si>
  <si>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</si>
  <si>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</si>
  <si>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</si>
  <si>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</si>
  <si>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</si>
  <si>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</si>
  <si>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</si>
  <si>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</si>
  <si>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</si>
  <si>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</si>
  <si>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</si>
  <si>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</si>
  <si>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</si>
  <si>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</si>
  <si>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</si>
  <si>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</si>
  <si>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</si>
  <si>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</si>
  <si>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</si>
  <si>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</si>
  <si>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</si>
  <si>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</si>
  <si>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</si>
  <si>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</si>
  <si>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</si>
  <si>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</si>
  <si>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</si>
  <si>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</si>
  <si>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</si>
  <si>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</si>
  <si>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</si>
  <si>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</si>
  <si>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</si>
  <si>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</si>
  <si>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</si>
  <si>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</si>
  <si>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</si>
  <si>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</si>
  <si>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</si>
  <si>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</si>
  <si>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</si>
  <si>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</si>
  <si>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</si>
  <si>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</si>
  <si>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</si>
  <si>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</si>
  <si>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</si>
  <si>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</si>
  <si>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</si>
  <si>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</si>
  <si>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</si>
  <si>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</si>
  <si>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</si>
  <si>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</si>
  <si>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</si>
  <si>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</si>
  <si>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</si>
  <si>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</si>
  <si>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</si>
  <si>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</si>
  <si>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</si>
  <si>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</si>
  <si>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</si>
  <si>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</si>
  <si>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</si>
  <si>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</si>
  <si>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</si>
  <si>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</si>
  <si>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</si>
  <si>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</si>
  <si>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</si>
  <si>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</si>
  <si>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</si>
  <si>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</si>
  <si>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</si>
  <si>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</si>
  <si>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</si>
  <si>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</si>
  <si>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</si>
  <si>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</si>
  <si>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</si>
  <si>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</si>
  <si>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</si>
  <si>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</si>
  <si>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</si>
  <si>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</si>
  <si>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</si>
  <si>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</si>
  <si>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</si>
  <si>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</si>
  <si>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</si>
  <si>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</si>
  <si>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</si>
  <si>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</si>
  <si>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</si>
  <si>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</si>
  <si>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</si>
  <si>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</si>
  <si>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</si>
  <si>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</si>
  <si>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</si>
  <si>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</si>
  <si>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</si>
  <si>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</si>
  <si>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</si>
  <si>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</si>
  <si>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</si>
  <si>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</si>
  <si>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</si>
  <si>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</si>
  <si>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</si>
  <si>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</si>
  <si>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</si>
  <si>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</si>
  <si>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</si>
  <si>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</si>
  <si>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</si>
  <si>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</si>
  <si>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</si>
  <si>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</si>
  <si>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</si>
  <si>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</si>
  <si>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</si>
  <si>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</si>
  <si>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</si>
  <si>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</si>
  <si>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</si>
  <si>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</si>
  <si>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</si>
  <si>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</si>
  <si>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</si>
  <si>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</si>
  <si>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</si>
  <si>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</si>
  <si>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</si>
  <si>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</si>
  <si>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</si>
  <si>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</si>
  <si>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</si>
  <si>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</si>
  <si>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</si>
  <si>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</si>
  <si>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</si>
  <si>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</si>
  <si>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</si>
  <si>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</si>
  <si>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</si>
  <si>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</si>
  <si>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</si>
  <si>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</si>
  <si>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</si>
  <si>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</si>
  <si>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</si>
  <si>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</si>
  <si>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</si>
  <si>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</si>
  <si>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</si>
  <si>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</si>
  <si>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</si>
  <si>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</si>
  <si>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</si>
  <si>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</si>
  <si>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</si>
  <si>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</si>
  <si>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</si>
  <si>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</si>
  <si>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</si>
  <si>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</si>
  <si>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</si>
  <si>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</si>
  <si>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</si>
  <si>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</si>
  <si>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</si>
  <si>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</si>
  <si>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</si>
  <si>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</si>
  <si>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</si>
  <si>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</si>
  <si>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</si>
  <si>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</si>
  <si>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</si>
  <si>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</si>
  <si>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</si>
  <si>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</si>
  <si>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</si>
  <si>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</si>
  <si>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</si>
  <si>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</si>
  <si>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</si>
  <si>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</si>
  <si>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</si>
  <si>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</si>
  <si>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</si>
  <si>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</si>
  <si>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</si>
  <si>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</si>
  <si>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</si>
  <si>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</si>
  <si>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</si>
  <si>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</si>
  <si>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</si>
  <si>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</si>
  <si>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</si>
  <si>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</si>
  <si>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</si>
  <si>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</si>
  <si>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</si>
  <si>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</si>
  <si>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</si>
  <si>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</si>
  <si>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</si>
  <si>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</si>
  <si>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</si>
  <si>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</si>
  <si>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</si>
  <si>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</si>
  <si>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</si>
  <si>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</si>
  <si>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</si>
  <si>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</si>
  <si>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</si>
  <si>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</si>
  <si>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</si>
  <si>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</si>
  <si>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</si>
  <si>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</si>
  <si>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</si>
  <si>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</si>
  <si>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</si>
  <si>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</si>
  <si>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</si>
  <si>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</si>
  <si>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</si>
  <si>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</si>
  <si>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</si>
  <si>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</si>
  <si>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</si>
  <si>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</si>
  <si>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</si>
  <si>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</si>
  <si>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</si>
  <si>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</si>
  <si>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</si>
  <si>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</si>
  <si>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</si>
  <si>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</si>
  <si>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</si>
  <si>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</si>
  <si>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</si>
  <si>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</si>
  <si>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</si>
  <si>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</si>
  <si>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</si>
  <si>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</si>
  <si>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</si>
  <si>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</si>
  <si>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</si>
  <si>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</si>
  <si>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</si>
  <si>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</si>
  <si>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</si>
  <si>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</si>
  <si>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</si>
  <si>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</si>
  <si>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</si>
  <si>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</si>
  <si>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</si>
  <si>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</si>
  <si>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</si>
  <si>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</si>
  <si>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</si>
  <si>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</si>
  <si>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</si>
  <si>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</si>
  <si>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</si>
  <si>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</si>
  <si>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</si>
  <si>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</si>
  <si>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</si>
  <si>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</si>
  <si>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</si>
  <si>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</si>
  <si>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</si>
  <si>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</si>
  <si>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</si>
  <si>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</si>
  <si>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</si>
  <si>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</si>
  <si>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</si>
  <si>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</si>
  <si>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</si>
  <si>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</si>
  <si>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</si>
  <si>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</si>
  <si>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</si>
  <si>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</si>
  <si>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</si>
  <si>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</si>
  <si>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</si>
  <si>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</si>
  <si>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</si>
  <si>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</si>
  <si>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</si>
  <si>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</si>
  <si>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</si>
  <si>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</si>
  <si>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</si>
  <si>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</si>
  <si>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</si>
  <si>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</si>
  <si>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</si>
  <si>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</si>
  <si>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</si>
  <si>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</si>
  <si>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</si>
  <si>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</si>
  <si>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</si>
  <si>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</si>
  <si>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</si>
  <si>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</si>
  <si>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</si>
  <si>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</si>
  <si>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</si>
  <si>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</si>
  <si>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</si>
  <si>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</si>
  <si>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</si>
  <si>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</si>
  <si>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</si>
  <si>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</si>
  <si>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</si>
  <si>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</si>
  <si>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</si>
  <si>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</si>
  <si>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</si>
  <si>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</si>
  <si>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</si>
  <si>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</si>
  <si>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</si>
  <si>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</si>
  <si>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</si>
  <si>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</si>
  <si>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</si>
  <si>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</si>
  <si>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</si>
  <si>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</si>
  <si>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</si>
  <si>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</si>
  <si>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</si>
  <si>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</si>
  <si>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</si>
  <si>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</si>
  <si>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</si>
  <si>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</si>
  <si>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</si>
  <si>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</si>
  <si>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</si>
  <si>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</si>
  <si>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</si>
  <si>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</si>
  <si>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</si>
  <si>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</si>
  <si>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</si>
  <si>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</si>
  <si>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</si>
  <si>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</si>
  <si>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</si>
  <si>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</si>
  <si>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</si>
  <si>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</si>
  <si>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</si>
  <si>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</si>
  <si>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</si>
  <si>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</si>
  <si>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</si>
  <si>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</si>
  <si>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</si>
  <si>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</si>
  <si>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</si>
  <si>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</si>
  <si>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</si>
  <si>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</si>
  <si>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</si>
  <si>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</si>
  <si>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</si>
  <si>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</si>
  <si>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</si>
  <si>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</si>
  <si>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</si>
  <si>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</si>
  <si>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</si>
  <si>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</si>
  <si>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</si>
  <si>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</si>
  <si>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</si>
  <si>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</si>
  <si>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</si>
  <si>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</si>
  <si>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</si>
  <si>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</si>
  <si>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</si>
  <si>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</si>
  <si>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</si>
  <si>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</si>
  <si>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</si>
  <si>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</si>
  <si>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</si>
  <si>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</si>
  <si>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</si>
  <si>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</si>
  <si>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</si>
  <si>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</si>
  <si>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</si>
  <si>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</si>
  <si>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</si>
  <si>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</si>
  <si>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</si>
  <si>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</si>
  <si>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</si>
  <si>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</si>
  <si>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</si>
  <si>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</si>
  <si>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</si>
  <si>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</si>
  <si>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</si>
  <si>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</si>
  <si>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</si>
  <si>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</si>
  <si>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</si>
  <si>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</si>
  <si>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</si>
  <si>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</si>
  <si>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</si>
  <si>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</si>
  <si>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</si>
  <si>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</si>
  <si>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</si>
  <si>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</si>
  <si>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</si>
  <si>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</si>
  <si>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</si>
  <si>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</si>
  <si>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</si>
  <si>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</si>
  <si>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</si>
  <si>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</si>
  <si>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</si>
  <si>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</si>
  <si>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</si>
  <si>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</si>
  <si>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</si>
  <si>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</si>
  <si>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</si>
  <si>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</si>
  <si>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</si>
  <si>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</si>
  <si>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</si>
  <si>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</si>
  <si>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</si>
  <si>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</si>
  <si>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</si>
  <si>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</si>
  <si>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</si>
  <si>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</si>
  <si>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</si>
  <si>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</si>
  <si>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</si>
  <si>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</si>
  <si>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</si>
  <si>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</si>
  <si>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</si>
  <si>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</si>
  <si>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</si>
  <si>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</si>
  <si>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</si>
  <si>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</si>
  <si>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</si>
  <si>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</si>
  <si>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</si>
  <si>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</si>
  <si>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</si>
  <si>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</si>
  <si>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</si>
  <si>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</si>
  <si>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</si>
  <si>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</si>
  <si>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</si>
  <si>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</si>
  <si>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</si>
  <si>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</si>
  <si>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</si>
  <si>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</si>
  <si>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</si>
  <si>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</si>
  <si>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</si>
  <si>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</si>
  <si>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</si>
  <si>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</si>
  <si>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</si>
  <si>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</si>
  <si>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</si>
  <si>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</si>
  <si>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</si>
  <si>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</si>
  <si>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</si>
  <si>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</si>
  <si>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</si>
  <si>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</si>
  <si>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</si>
  <si>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</si>
  <si>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</si>
  <si>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</si>
  <si>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</si>
  <si>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</si>
  <si>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</si>
  <si>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</si>
  <si>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</si>
  <si>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</si>
  <si>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</si>
  <si>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</si>
  <si>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</si>
  <si>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</si>
  <si>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</si>
  <si>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</si>
  <si>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</si>
  <si>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</si>
  <si>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</si>
  <si>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</si>
  <si>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</si>
  <si>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</si>
  <si>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</si>
  <si>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</si>
  <si>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</si>
  <si>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</si>
  <si>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</si>
  <si>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</si>
  <si>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</si>
  <si>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</si>
  <si>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</si>
  <si>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</si>
  <si>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</si>
  <si>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</si>
  <si>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</si>
  <si>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</si>
  <si>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</si>
  <si>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</si>
  <si>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</si>
  <si>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</si>
  <si>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</si>
  <si>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</si>
  <si>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</si>
  <si>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</si>
  <si>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</si>
  <si>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</si>
  <si>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</si>
  <si>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</si>
  <si>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</si>
  <si>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</si>
  <si>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</si>
  <si>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</si>
  <si>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</si>
  <si>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</si>
  <si>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</si>
  <si>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</si>
  <si>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</si>
  <si>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</si>
  <si>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</si>
  <si>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</si>
  <si>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</si>
  <si>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</si>
  <si>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</si>
  <si>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</si>
  <si>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</si>
  <si>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</si>
  <si>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</si>
  <si>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</si>
  <si>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</si>
  <si>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</si>
  <si>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</si>
  <si>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</si>
  <si>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</si>
  <si>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</si>
  <si>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</si>
  <si>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</si>
  <si>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</si>
  <si>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</si>
  <si>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</si>
  <si>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</si>
  <si>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</si>
  <si>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</si>
  <si>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</si>
  <si>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</si>
  <si>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</si>
  <si>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</si>
  <si>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</si>
  <si>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</si>
  <si>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</si>
  <si>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</si>
  <si>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</si>
  <si>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</si>
  <si>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</si>
  <si>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</si>
  <si>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</si>
  <si>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</si>
  <si>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</si>
  <si>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</si>
  <si>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</si>
  <si>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</si>
  <si>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</si>
  <si>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</si>
  <si>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</si>
  <si>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</si>
  <si>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</si>
  <si>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</si>
  <si>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</si>
  <si>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</si>
  <si>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</si>
  <si>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</si>
  <si>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</si>
  <si>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</si>
  <si>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</si>
  <si>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</si>
  <si>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</si>
  <si>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</si>
  <si>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</si>
  <si>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</si>
  <si>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</si>
  <si>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</si>
  <si>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</si>
  <si>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</si>
  <si>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</si>
  <si>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</si>
  <si>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</si>
  <si>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</si>
  <si>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</si>
  <si>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</si>
  <si>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</si>
  <si>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</si>
  <si>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</si>
  <si>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</si>
  <si>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</si>
  <si>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</si>
  <si>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</si>
  <si>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</si>
  <si>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</si>
  <si>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</si>
  <si>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</si>
  <si>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</si>
  <si>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</si>
  <si>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</si>
  <si>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</si>
  <si>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</si>
  <si>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</si>
  <si>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</si>
  <si>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</si>
  <si>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</si>
  <si>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</si>
  <si>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</si>
  <si>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</si>
  <si>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</si>
  <si>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</si>
  <si>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</si>
  <si>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</si>
  <si>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</si>
  <si>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</si>
  <si>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</si>
  <si>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</si>
  <si>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</si>
  <si>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</si>
  <si>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</si>
  <si>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</si>
  <si>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</si>
  <si>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</si>
  <si>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</si>
  <si>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</si>
  <si>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</si>
  <si>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</si>
  <si>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</si>
  <si>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</si>
  <si>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</si>
  <si>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</si>
  <si>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</si>
  <si>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</si>
  <si>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</si>
  <si>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</si>
  <si>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</si>
  <si>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</si>
  <si>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</si>
  <si>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</si>
  <si>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</si>
  <si>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</si>
  <si>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</si>
  <si>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</si>
  <si>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</si>
  <si>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</si>
  <si>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</si>
  <si>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</si>
  <si>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</si>
  <si>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</si>
  <si>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</si>
  <si>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</si>
  <si>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</si>
  <si>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</si>
  <si>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</si>
  <si>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</si>
  <si>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</si>
  <si>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</si>
  <si>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</si>
  <si>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</si>
  <si>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</si>
  <si>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</si>
  <si>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</si>
  <si>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</si>
  <si>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</si>
  <si>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</si>
  <si>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</si>
  <si>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</si>
  <si>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</si>
  <si>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</si>
  <si>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</si>
  <si>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</si>
  <si>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</si>
  <si>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</si>
  <si>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</si>
  <si>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</si>
  <si>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</si>
  <si>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</si>
  <si>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</si>
  <si>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</si>
  <si>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</si>
  <si>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</si>
  <si>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</si>
  <si>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</si>
  <si>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</si>
  <si>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</si>
  <si>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</si>
  <si>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</si>
  <si>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</si>
  <si>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</si>
  <si>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</si>
  <si>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</si>
  <si>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</si>
  <si>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</si>
  <si>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</si>
  <si>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</si>
  <si>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</si>
  <si>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</si>
  <si>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</si>
  <si>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</si>
  <si>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</si>
  <si>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</si>
  <si>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</si>
  <si>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</si>
  <si>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</si>
  <si>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</si>
  <si>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</si>
  <si>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</si>
  <si>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</si>
  <si>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</si>
  <si>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</si>
  <si>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</si>
  <si>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</si>
  <si>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</si>
  <si>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</si>
  <si>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</si>
  <si>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</si>
  <si>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</si>
  <si>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</si>
  <si>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</si>
  <si>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</si>
  <si>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</si>
  <si>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</si>
  <si>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</si>
  <si>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</si>
  <si>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</si>
  <si>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</si>
  <si>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</si>
  <si>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</si>
  <si>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</si>
  <si>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</si>
  <si>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</si>
  <si>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</si>
  <si>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</si>
  <si>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</si>
  <si>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</si>
  <si>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</si>
  <si>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</si>
  <si>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</si>
  <si>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</si>
  <si>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</si>
  <si>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</si>
  <si>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</si>
  <si>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</si>
  <si>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</si>
  <si>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</si>
  <si>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</si>
  <si>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</si>
  <si>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</si>
  <si>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</si>
  <si>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</si>
  <si>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</si>
  <si>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</si>
  <si>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</si>
  <si>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</si>
  <si>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</si>
  <si>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</si>
  <si>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</si>
  <si>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</si>
  <si>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</si>
  <si>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</si>
  <si>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</si>
  <si>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</si>
  <si>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</si>
  <si>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</si>
  <si>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</si>
  <si>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</si>
  <si>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</si>
  <si>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</si>
  <si>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</si>
  <si>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</si>
  <si>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</si>
  <si>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</si>
  <si>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</si>
  <si>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</si>
  <si>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</si>
  <si>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</si>
  <si>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</si>
  <si>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</si>
  <si>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</si>
  <si>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</si>
  <si>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</si>
  <si>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</si>
  <si>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</si>
  <si>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</si>
  <si>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</si>
  <si>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</si>
  <si>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</si>
  <si>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</si>
  <si>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</si>
  <si>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</si>
  <si>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</si>
  <si>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</si>
  <si>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</si>
  <si>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</si>
  <si>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</si>
  <si>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</si>
  <si>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</si>
  <si>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</si>
  <si>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</si>
  <si>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</si>
  <si>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</si>
  <si>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TT-20251014-01628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</si>
</sst>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313.58601828703831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0.15539328703744104</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0.10017337962926831</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45976.534444212964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45976.534444212964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45976.534444212964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45976.534444212964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45976.534444212964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45976.534444212964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45976.534444212964</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45976.534444212964</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45976.534444212964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45976.534444212964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45976.534444212964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45976.534444212964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45976.534444212964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45976.534444212964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45976.534444212964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45976.534444212964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45976.534444212964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45976.534444212964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45976.534444212964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45976.534444212964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45976.534444212964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45976.534444212964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45976.534444212964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45976.534444212964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45976.534444212964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45976.534444212964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45976.534444212964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45976.534444212964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45976.534444212964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45976.534444212964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45976.534444212964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45976.534444212964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45976.534444212964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45976.534444212964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45976.534444212964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45976.534444212964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45976.534444212964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45976.534444212964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45976.534444212964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45976.534444212964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45976.534444212964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45976.534444212964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45976.534444212964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45976.534444212964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45976.534444212964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45976.534444212964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45976.534444212964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45976.534444212964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45976.534444212964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45976.534444212964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45976.534444212964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45976.534444212964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45976.534444212964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45976.534444212964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45976.534444212964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45976.534444212964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45976.534444212964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45976.534444212964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45976.534444212964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45976.534444212964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45976.534444212964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45976.534444212964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45976.534444212964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45976.534444212964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45976.534444212964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45976.534444212964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45976.534444212964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45976.534444212964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45976.534444212964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45976.534444212964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45976.534444212964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45976.534444212964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45976.534444212964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45976.534444212964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45976.534444212964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45976.534444212964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45976.534444212964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45976.534444212964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45976.534444212964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45976.534444212964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45976.534444212964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45976.534444212964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45976.534444212964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45976.534444212964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45976.534444212964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45976.534444212964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45976.534444212964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45976.534444212964</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DA04C85-AD60-4CFB-A795-4568FE96E46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151.53460671296489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9.8101620373199694E-2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45976.534444212964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45976.534444212964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45976.534444212964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45976.534444212964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45976.534444212964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45976.534444212964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45976.534444212964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45976.534444212964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45976.534444212964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45976.534444212964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45976.534444212964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45976.534444212964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45976.534444212964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45976.534444212964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45976.534444212964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45976.534444212964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45976.534444212964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45976.534444212964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45976.534444212964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45976.534444212964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45976.534444212964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45976.534444212964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45976.534444212964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45976.534444212964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45976.534444212964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45976.534444212964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45976.534444212964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45976.534444212964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45976.534444212964</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45976.534444675926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45976.534444675926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45976.534444675926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45976.534444675926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45976.534444675926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45976.534444675926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45976.534444675926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45976.534444675926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45976.534444675926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45976.534444675926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45976.534444675926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45976.534444675926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45976.534444675926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45976.534444675926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45976.534444675926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45976.534444675926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45976.534444675926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45976.534444675926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45976.534444675926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45976.534444675926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45976.534444675926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45976.534444675926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45976.534444675926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45976.534444675926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45976.534444675926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45976.534444675926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45976.534444675926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45976.534444675926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45976.534444675926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45976.534444675926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45976.534444675926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45976.534444675926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45976.534444675926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45976.534444675926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45976.534444675926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45976.534444675926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45976.534444675926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45976.534444675926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45976.534444675926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45976.534444675926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45976.534444675926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45976.534444675926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45976.534444675926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45976.534444675926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45976.534444675926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45976.534444675926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45976.534444675926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45976.534444675926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45976.534444675926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45976.534444675926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45976.534444675926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45976.534444675926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45976.534444675926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45976.534444675926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45976.534444675926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45976.534444675926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45976.534444675926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45976.534444675926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45976.534444675926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45976.534444675926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45976.534444675926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45976.534444675926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45976.534444675926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45976.534444675926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45976.534444675926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45976.534444675926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45976.534444675926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45976.534444675926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45976.534444675926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45976.534444675926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45976.534444675926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45976.534444675926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45976.534444675926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45976.534444675926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45976.534444675926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45976.534444675926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45976.534444675926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45976.534444675926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45976.534444675926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45976.534444675926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45976.534444675926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45976.534444675926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45976.534444675926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45976.534444675926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45976.534444675926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45976.534444675926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45976.534444675926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45976.534444675926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45976.534444675926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45976.534444675926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45976.534444675926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45976.534444675926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45976.534444675926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45976.534444675926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45976.534444675926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45976.534444675926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45976.534444675926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45976.534444675926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45976.534444675926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45976.534444675926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45976.534444675926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45976.534444675926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45976.534444675926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45976.534444675926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45976.534444675926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45976.534444675926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45976.534444675926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45976.534444675926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45976.534444675926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45976.534444675926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45976.534444675926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45976.534444675926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45976.534444675926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45976.534444675926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45976.534444675926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45976.534444675926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45976.534444675926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45976.534444675926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45976.534444675926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45976.534444675926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45976.534444675926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45976.534444675926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45976.534444675926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45976.534444675926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45976.534444675926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45976.534444675926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45976.534444675926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45976.534444675926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45976.534444675926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45976.534444675926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45976.534444675926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45976.534444675926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45976.534444675926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45976.534444675926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45976.534444675926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45976.534444675926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45976.534444675926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45976.534444675926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45976.534444675926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45976.534444675926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45976.534444675926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45976.534444675926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45976.534444675926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45976.534444675926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45976.534444675926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45976.534444675926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45976.534444675926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45976.534444675926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45976.534444675926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45976.534444675926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45976.534444675926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45976.534444675926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45976.534444675926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45976.534444675926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45976.534444675926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45976.534444675926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45976.534444675926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45976.534444675926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45976.534444675926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45976.534444675926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45976.534444675926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45976.534444675926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45976.534444675926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45976.534444675926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45976.534444675926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45976.534444675926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45976.534444675926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45976.534444675926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45976.534444675926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45976.534444675926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45976.534444675926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45976.534444675926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45976.534444675926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45976.534444675926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45976.534444675926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45976.534444675926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45976.534444675926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45976.534444675926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45976.534444675926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45976.534444675926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45976.534444675926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45976.534444675926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45976.534444675926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45976.534444675926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45976.534444675926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45976.534444675926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45976.534444675926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45976.534444675926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45976.534444675926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45976.534444675926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45976.534444675926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45976.534444675926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45976.534444675926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45976.534444675926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45976.534444675926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45976.534444675926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45976.534444675926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45976.534444675926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45976.534444675926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45976.534444675926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45976.534444675926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45976.534444675926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45976.534444675926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45976.534444675926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45976.534444675926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45976.534444675926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45976.534444675926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45976.534444675926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45976.534444675926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45976.534444675926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45976.534444675926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45976.534444675926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45976.534444675926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45976.534444675926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45976.534444675926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45976.534444675926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45976.534444675926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45976.534444675926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45976.534444675926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45976.534444675926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45976.534444675926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45976.534444675926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45976.534444675926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45976.534444675926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45976.534444675926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45976.534444675926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45976.534444675926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45976.534444675926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45976.534444675926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45976.534444675926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45976.534444675926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45976.534444675926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45976.534444675926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45976.534444675926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45976.534444675926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45976.534444675926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45976.534444675926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45976.534444675926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45976.534444675926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45976.534444675926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45976.534444675926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45976.534444675926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45976.534444675926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45976.534444675926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45976.534444675926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45976.534444675926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45976.534444675926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45976.534444675926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45976.534444675926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45976.534444675926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45976.534444675926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45976.534444675926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45976.534444675926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45976.534444675926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45976.534444675926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45976.534444675926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45976.534444675926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45976.534444675926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45976.534444675926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45976.534444675926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45976.534444675926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45976.534444675926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45976.534444675926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45976.534444675926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45976.534444675926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45976.534444675926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45976.534444675926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45976.534444675926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45976.534444675926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45976.534444675926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45976.534444675926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45976.534444675926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45976.534444675926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45976.534444675926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45976.534444675926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45976.534444675926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45976.534444675926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45976.534444675926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45976.534444675926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45976.534444675926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45976.534444675926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45976.534444675926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45976.534444675926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45976.534444675926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45976.534444675926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45976.534444675926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45976.534444675926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45976.534444675926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45976.534444675926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45976.534444675926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45976.534444675926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45976.534444675926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45976.534444675926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45976.534444675926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45976.534444675926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45976.534444675926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45976.534444675926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45976.534444675926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45976.534444675926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45976.534444675926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45976.534444675926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45976.534444675926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45976.534444675926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45976.534444675926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45976.534444675926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45976.534444675926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45976.534444675926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45976.534444675926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45976.534444675926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45976.534444675926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45976.534444675926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45976.534444675926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45976.534444675926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45976.534444675926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45976.534444675926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45976.534444675926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45976.534444675926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45976.534444675926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45976.534444675926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45976.534444675926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45976.534444675926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45976.534444675926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45976.534444675926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45976.534444675926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45976.534444675926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45976.534444675926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45976.534444675926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45976.534444675926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45976.534444675926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45976.534444675926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45976.534444675926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45976.534444675926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45976.534444675926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45976.534444675926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45976.534444675926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45976.534444675926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45976.534444675926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45976.534444675926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45976.534444675926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45976.534444675926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45976.534444675926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45976.534444675926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45976.534444675926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45976.534444675926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45976.534444675926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45976.534444675926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45976.534444675926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45976.534444675926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45976.534444675926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45976.534444675926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45976.534444675926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45976.534444675926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45976.534444675926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45976.534444675926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45976.534444675926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45976.534444675926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45976.534444675926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45976.534444675926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45976.534444675926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45976.534444675926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45976.534444675926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45976.534444675926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45976.534444675926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45976.534444675926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45976.534444675926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45976.534444675926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45976.534444675926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45976.534444675926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45976.534444675926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45976.534444675926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45976.534444675926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45976.534444675926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45976.534444675926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45976.534444675926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45976.534444675926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45976.534444675926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45976.534444675926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45976.534444675926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45976.534444675926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45976.534444675926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45976.534444675926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45976.534444675926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45976.534444675926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45976.534444675926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45976.534444675926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45976.534444675926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45976.534444675926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45976.534444675926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45976.534444675926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45976.534444675926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45976.534444675926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45976.534444675926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45976.534444675926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45976.534444675926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45976.534444675926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45976.534444675926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45976.534444675926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45976.534444675926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45976.534444675926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45976.534444675926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45976.534444675926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45976.534444675926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45976.534444675926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45976.534444675926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45976.534444675926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45976.534444675926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45976.534444675926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45976.534444675926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45976.534444675926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45976.534444675926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45976.534444675926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45976.534444675926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45976.534444675926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45976.534444675926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45976.534444675926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45976.534444675926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45976.534444675926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45976.534444675926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45976.534444675926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45976.534444675926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45976.534444675926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45976.534444675926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45976.534444675926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45976.534444675926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45976.534444675926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45976.534444675926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45976.534444675926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45976.534444675926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45976.534444675926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45976.534444675926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45976.534444675926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45976.534444675926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45976.534444675926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45976.534444675926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45976.534444675926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45976.534444675926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45976.534444675926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45976.534444675926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45976.534444675926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45976.534444675926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45976.534444675926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45976.534444675926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45976.534444675926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45976.534444675926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45976.534444675926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45976.534444675926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45976.534444675926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45976.534444675926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45976.534444675926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45976.534444675926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45976.534444675926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45976.534444675926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45976.534444675926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45976.534444675926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45976.534444675926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45976.534444675926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45976.534444675926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45976.534444675926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45976.534444675926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45976.534444675926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45976.534444675926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45976.534444675926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45976.534444675926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45976.534444675926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45976.534444675926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45976.534444675926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45976.534444675926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45976.534444675926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45976.534444675926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45976.534444675926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45976.534444675926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45976.534444675926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45976.534444675926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45976.534444675926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45976.534444675926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45976.534444675926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45976.534444675926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45976.534444675926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45976.534444675926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45976.534444675926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45976.534444675926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45976.534444675926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45976.534444675926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45976.534444675926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45976.534444675926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45976.534444675926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45976.534444675926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45976.534444675926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45976.534444675926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45976.534444675926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45976.534444675926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45976.534444675926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45976.534444675926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45976.534444675926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45976.534444675926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45976.534444675926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45976.534444675926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45976.534444675926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45976.534444675926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45976.534444675926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45976.534444675926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45976.534444675926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45976.534444675926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45976.534444675926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45976.534444675926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45976.534444675926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45976.534444675926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45976.534444675926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45976.534444675926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45976.534444675926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45976.534444675926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45976.534444675926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45976.534444675926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45976.534444675926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45976.534444675926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45976.534444675926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45976.534444675926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45976.534444675926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45976.534444675926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45976.534444675926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45976.534444675926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45976.534444675926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45976.534444675926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45976.534444675926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45976.534444675926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45976.534444675926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45976.534444675926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45976.534444675926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45976.534444675926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45976.534444675926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45976.534444675926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45976.534444675926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45976.534444675926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45976.534444675926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45976.534444675926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45976.534444675926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45976.534444675926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45976.534444675926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45976.534444675926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45976.534444675926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45976.534444675926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45976.534444675926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45976.534444675926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45976.534444675926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45976.534444675926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45976.534444675926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45976.534444675926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45976.534444675926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45976.534444675926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45976.534444675926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45976.534444675926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45976.534444675926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45976.534444675926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45976.534444675926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45976.534444675926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45976.534444675926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45976.534444675926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45976.534444675926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45976.534444675926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45976.534444675926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45976.534444675926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45976.534444675926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45976.534444675926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45976.534444675926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45976.534444675926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45976.534444675926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45976.534444675926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45976.534444675926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45976.534444675926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45976.534444675926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45976.534444675926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45976.534444675926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45976.534444675926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45976.534444675926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45976.534444675926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45976.534444675926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45976.534444675926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45976.534444675926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45976.534444675926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45976.534444675926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45976.534444675926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45976.534444675926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45976.534444675926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45976.534444675926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45976.534444675926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45976.534444675926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45976.534444675926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45976.534444675926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45976.534444675926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45976.534444675926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45976.534444675926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45976.534444675926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45976.534444675926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45976.534444675926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45976.534444675926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45976.534444675926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45976.534444675926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45976.534444675926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45976.534444675926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45976.534444675926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45976.534444675926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45976.534444675926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45976.534444675926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45976.534444675926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45976.534444675926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45976.534444675926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45976.534444675926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45976.534444675926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45976.534444675926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45976.534444675926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45976.534444675926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45976.534444675926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45976.534444675926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45976.534444675926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45976.534444675926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45976.534444675926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45976.534444675926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45976.534444675926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45976.534444675926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45976.534444675926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45976.534444675926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45976.534444675926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45976.534444675926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45976.534444675926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45976.534444675926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45976.534444675926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45976.534444675926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45976.534444675926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45976.534444675926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45976.534444675926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45976.534444675926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45976.534444675926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45976.534444675926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45976.534444675926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45976.534444675926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45976.534444675926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45976.534444675926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45976.534444675926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45976.534444675926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45976.534444675926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45976.534444675926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45976.534444675926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45976.534444675926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45976.534444675926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45976.534444675926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45976.534444675926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45976.534444675926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45976.534444675926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45976.534444675926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45976.534444675926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45976.534444675926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45976.534444675926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45976.534444675926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45976.534444675926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45976.534444675926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45976.534444675926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45976.534444675926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45976.534444675926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45976.534444675926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45976.534444675926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45976.534444675926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45976.534444675926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45976.534444675926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45976.534444675926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45976.534444675926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45976.534444675926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45976.534444675926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45976.534444675926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45976.534444675926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45976.534444675926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45976.534444675926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45976.534444675926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45976.534444675926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45976.534444675926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45976.534444675926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45976.534444675926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45976.534444675926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45976.534444675926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45976.534444675926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45976.534444675926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45976.534444675926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45976.534444675926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45976.534444675926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45976.534444675926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45976.534444675926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45976.534444675926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45976.534444675926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45976.534444675926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45976.534444675926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45976.534444675926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45976.534444675926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45976.534444675926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45976.534444675926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45976.534444675926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45976.534444675926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45976.534444675926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45976.534444675926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45976.534444675926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45976.534444675926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45976.534444675926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45976.534444675926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45976.534444675926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45976.534444675926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45976.534444675926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45976.534444675926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45976.534444675926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45976.534444675926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45976.534444675926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45976.534444675926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45976.534444675926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45976.534444675926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45976.534444675926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45976.534444675926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45976.534444675926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45976.534444675926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45976.534444675926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45976.534444675926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45976.534444675926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45976.534444675926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45976.534444675926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45976.534444675926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45976.534444675926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45976.534444675926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45976.534444675926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45976.534444675926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45976.534444675926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45976.534444675926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45976.534444675926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45976.534444675926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45976.534444675926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45976.534444675926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45976.534444675926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45976.534444675926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45976.534444675926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45976.534444675926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45976.534444675926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45976.534444675926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45976.534444675926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45976.534444675926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45976.534444675926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45976.534444675926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45976.534444675926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45976.534444675926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45976.534444675926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45976.534444675926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45976.534444675926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45976.534444675926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45976.534444675926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45976.534444675926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45976.534444675926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45976.534444675926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45976.534444675926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45976.534444675926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45976.534444675926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45976.534444675926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45976.534444675926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45976.534444675926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45976.534444675926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45976.534444675926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45976.534444675926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45976.534444675926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45976.534444675926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45976.534444675926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45976.534444675926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45976.534444675926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45976.534444675926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45976.534444675926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45976.534444675926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45976.534444675926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45976.534444675926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45976.534444675926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45976.534444675926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45976.534444675926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45976.534444675926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45976.534444675926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45976.534444675926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45976.534444675926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45976.534444675926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45976.534444675926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45976.534444675926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45976.534444675926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45976.534444675926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45976.534444675926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45976.534444675926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45976.534444675926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45976.534444675926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45976.534444675926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45976.534444675926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45976.534444675926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45976.534444675926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45976.534444675926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45976.534444675926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45976.534444675926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45976.534444675926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45976.534444675926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45976.534444675926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45976.534444675926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45976.534444675926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45976.534444675926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45976.534444675926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45976.534444675926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45976.534444675926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45976.534444675926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45976.534444675926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45976.534444675926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45976.534444675926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45976.534444675926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45976.534444675926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45976.534444675926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45976.534444675926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45976.534444675926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45976.534444675926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45976.534444675926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45976.534444675926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45976.534444675926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45976.534444675926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45976.534444675926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45976.534444675926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45976.534444675926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45976.534444675926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45976.534444675926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45976.534444675926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45976.534444675926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45976.534444675926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45976.534444675926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45976.534444675926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45976.534444675926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45976.534444675926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45976.534444675926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45976.534444675926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45976.534444675926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45976.534444675926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45976.534444675926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45976.534444675926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45976.534444675926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45976.534444675926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45976.534444675926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45976.534444675926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45976.534444675926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45976.534444675926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45976.534444675926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45976.534444675926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45976.534444675926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45976.534444675926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45976.534444675926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45976.534444675926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45976.534444675926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45976.534444675926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45976.534444675926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45976.534444675926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45976.534444675926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45976.534444675926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45976.534444675926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45976.534444675926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45976.534444675926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45976.534444675926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45976.534444675926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45976.534444675926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45976.534444675926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45976.534444675926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45976.534444675926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45976.534444675926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45976.534444675926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45976.534444675926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45976.534444675926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45976.534444675926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45976.534444675926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45976.534444675926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45976.534444675926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45976.534444675926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45976.534444675926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45976.534444675926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45976.534444675926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45976.534444675926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45976.534444675926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45976.534444675926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45976.534444675926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45976.534444675926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45976.534444675926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45976.534444675926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45976.534444675926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45976.534444675926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45976.534444675926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45976.534444675926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45976.534444675926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45976.534444675926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45976.534444675926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45976.534444675926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45976.534444675926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45976.534444675926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45976.534444675926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45976.534444675926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45976.534444675926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45976.534444675926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45976.534444675926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45976.534444675926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45976.534444675926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45976.534444675926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45976.534444675926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45976.534444675926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45976.534444675926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45976.534444675926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45976.534444675926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45976.534444675926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45976.534444675926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45976.534444675926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45976.534444675926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45976.534444675926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45976.534444675926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45976.534444675926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45976.534444675926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45976.534444675926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45976.534444675926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45976.534444675926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45976.534444675926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45976.534444675926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45976.534444675926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45976.534444675926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45976.534444675926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45976.534444675926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45976.534444675926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45976.534444675926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45976.534444675926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45976.534444675926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45976.534444675926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45976.534444675926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45976.534444675926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45976.534444675926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45976.534444675926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45976.534444675926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45976.534444675926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45976.534444675926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45976.534444675926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45976.534444675926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45976.534444675926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45976.534444675926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45976.534444675926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45976.534444675926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45976.534444675926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45976.534444675926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45976.534444675926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45976.534444675926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45976.534444675926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45976.534444675926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45976.534444675926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45976.534444675926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45976.534444675926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45976.534444675926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45976.534444675926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45976.534444675926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45976.534444675926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45976.534444675926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45976.534444675926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45976.534444675926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45976.534444675926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45976.534444675926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45976.534444675926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45976.534444675926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45976.534444675926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45976.534444675926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45976.534444675926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45976.534444675926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45976.534444675926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45976.534444675926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45976.534444675926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45976.534444675926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45976.534444675926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45976.534444675926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45976.534444675926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45976.534444675926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45976.534444675926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45976.534444675926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45976.534444675926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45976.534444675926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45976.534444675926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45976.534444675926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45976.534444675926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45976.534444675926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45976.534444675926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45976.534444675926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45976.534444675926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45976.534444675926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45976.534444675926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45976.534444675926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45976.534444675926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45976.534444675926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45976.534444675926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45976.534444675926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45976.534444675926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45976.534444675926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45976.534444675926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45976.534444675926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45976.534444675926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45976.534444675926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45976.534444675926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F15" sqref="F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273.05372708333016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45976.534444212964</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8.2430324073357042E-2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5.390023148356704E-2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4.9907175925909542E-2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45976.534444212964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45976.534444212964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45976.534444212964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45976.534444212964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45976.534444212964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45976.534444212964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45976.534444212964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45976.534444212964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45976.534444212964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45976.534444212964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45976.534444212964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45976.534444212964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45976.534444212964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45976.534444212964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45976.534444212964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45976.534444212964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45976.534444212964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45976.534444212964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45976.534444212964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45976.534444212964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45976.534444212964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45976.534444212964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45976.534444212964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45976.534444212964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45976.534444212964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45976.534444212964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45976.534444212964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45976.534444212964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45976.534444212964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45976.534444212964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45976.534444212964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45976.534444212964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45976.534444212964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45976.534444212964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45976.534444212964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45976.534444212964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45976.534444212964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45976.534444212964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45976.534444212964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45976.534444212964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45976.534444212964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45976.534444212964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45976.534444212964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45976.534444212964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45976.534444212964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45976.534444212964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45976.534444212964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45976.534444212964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45976.534444212964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45976.534444212964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45976.534444212964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45976.534444212964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45976.534444212964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45976.534444212964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45976.534444212964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45976.534444212964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45976.534444212964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45976.534444212964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45976.534444212964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45976.534444212964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45976.534444212964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45976.534444212964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45976.534444212964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45976.534444212964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45976.534444212964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45976.534444212964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45976.534444212964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45976.534444212964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45976.534444212964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45976.534444212964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45976.534444212964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45976.534444212964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45976.534444212964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45976.534444212964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45976.534444212964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45976.534444212964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45976.534444212964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45976.534444212964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45976.534444212964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45976.534444212964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45976.534444212964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45976.534444212964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45976.534444212964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45976.534444212964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45976.534444212964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45976.534444212964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45976.534444212964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45976.534444212964</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84.702384027776134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50.345567361109715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27.873333564813947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9" ca="1" si="2">IFERROR(NOW()-F6,"")</f>
        <v>45976.534444212964</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32817</v>
      </c>
      <c r="E7" s="124"/>
      <c r="F7" s="124"/>
      <c r="G7" s="126">
        <f t="shared" ca="1" si="2"/>
        <v>45976.534444212964</v>
      </c>
      <c r="H7" s="125"/>
      <c r="I7" s="124" t="str">
        <f>IFERROR(VLOOKUP(D7,DB!A:F,6,0),"")</f>
        <v>SCECO</v>
      </c>
      <c r="J7" s="124" t="str">
        <f>IFERROR(VLOOKUP(D7,DB!A:G,7,0),"")</f>
        <v>Dead</v>
      </c>
      <c r="K7" s="124"/>
      <c r="L7" s="124" t="str">
        <f>IFERROR(VLOOKUP(D7,DB!A:I,9,0),"")</f>
        <v>Latis</v>
      </c>
    </row>
    <row r="8" spans="1:13">
      <c r="A8" s="124"/>
      <c r="B8" s="124" t="str">
        <f>IFERROR(VLOOKUP(D8,DB!A:K,11,0),"")</f>
        <v/>
      </c>
      <c r="C8" s="124"/>
      <c r="D8" s="124"/>
      <c r="E8" s="124"/>
      <c r="F8" s="124"/>
      <c r="G8" s="126">
        <f t="shared" ca="1" si="2"/>
        <v>45976.534444212964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45976.534444212964</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45976.534444675926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45976.534444675926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45976.534444675926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45976.534444675926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45976.534444675926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45976.534444675926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45976.534444675926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45976.534444675926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45976.534444675926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45976.534444675926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45976.534444675926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45976.534444675926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45976.534444675926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45976.534444675926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45976.534444675926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45976.534444675926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45976.534444675926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45976.534444675926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45976.534444675926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45976.534444675926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45976.534444675926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45976.534444675926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45976.534444675926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45976.534444675926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45976.534444675926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45976.534444675926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45976.534444675926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45976.534444675926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45976.534444675926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45976.534444675926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45976.534444675926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45976.534444675926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45976.534444675926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45976.534444675926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45976.534444675926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45976.534444675926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45976.534444675926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45976.534444675926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45976.534444675926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45976.534444675926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ref="G50:G113" ca="1" si="3">IFERROR(NOW()-F50,"")</f>
        <v>45976.534444675926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45976.534444675926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45976.534444675926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45976.534444675926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45976.534444675926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45976.534444675926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45976.534444675926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45976.534444675926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45976.534444675926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45976.534444675926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45976.534444675926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45976.534444675926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45976.534444675926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45976.534444675926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45976.534444675926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45976.534444675926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45976.534444675926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45976.534444675926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45976.534444675926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45976.534444675926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45976.534444675926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45976.534444675926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45976.534444675926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45976.534444675926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45976.534444675926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45976.534444675926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45976.534444675926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45976.534444675926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45976.534444675926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45976.534444675926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45976.534444675926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45976.534444675926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45976.534444675926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45976.534444675926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45976.534444675926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45976.534444675926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45976.534444675926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45976.534444675926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45976.534444675926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45976.534444675926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45976.534444675926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45976.534444675926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45976.534444675926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45976.534444675926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45976.534444675926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45976.534444675926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45976.534444675926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45976.534444675926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45976.534444675926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45976.534444675926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45976.534444675926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45976.534444675926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45976.534444675926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45976.534444675926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45976.534444675926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45976.534444675926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45976.534444675926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45976.534444675926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45976.534444675926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45976.534444675926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45976.534444675926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45976.534444675926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45976.534444675926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45976.534444675926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ref="G114:G177" ca="1" si="4">IFERROR(NOW()-F114,"")</f>
        <v>45976.534444675926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45976.534444675926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45976.534444675926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45976.534444675926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45976.534444675926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45976.534444675926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45976.534444675926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45976.534444675926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45976.534444675926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45976.534444675926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45976.534444675926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45976.534444675926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45976.534444675926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45976.534444675926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45976.534444675926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45976.534444675926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45976.534444675926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45976.534444675926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45976.534444675926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45976.534444675926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45976.534444675926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45976.534444675926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45976.534444675926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45976.534444675926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45976.534444675926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45976.534444675926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45976.534444675926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45976.534444675926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45976.534444675926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45976.534444675926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45976.534444675926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45976.534444675926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45976.534444675926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45976.534444675926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45976.534444675926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45976.534444675926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45976.534444675926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45976.534444675926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45976.534444675926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45976.534444675926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45976.534444675926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45976.534444675926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45976.534444675926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45976.534444675926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45976.534444675926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45976.534444675926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45976.534444675926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45976.534444675926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45976.534444675926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45976.534444675926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45976.534444675926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45976.534444675926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45976.534444675926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45976.534444675926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45976.534444675926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45976.534444675926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45976.534444675926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45976.534444675926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45976.534444675926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45976.534444675926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45976.534444675926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45976.534444675926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45976.534444675926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45976.534444675926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ref="G178:G241" ca="1" si="5">IFERROR(NOW()-F178,"")</f>
        <v>45976.534444675926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45976.534444675926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45976.534444675926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45976.534444675926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45976.534444675926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45976.534444675926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45976.534444675926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45976.534444675926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45976.534444675926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45976.534444675926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45976.534444675926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45976.534444675926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45976.534444675926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45976.534444675926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45976.534444675926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45976.534444675926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45976.534444675926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45976.534444675926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45976.534444675926</v>
      </c>
      <c r="H196" s="124"/>
      <c r="I196" s="124" t="str">
        <f>IFERROR(VLOOKUP(D196,DB!A:F,6,0),"")</f>
        <v/>
      </c>
      <c r="J196" s="124" t="str">
        <f>IFERROR(VLOOKUP(D196,DB!A:G,7,0),"")</f>
        <v/>
      </c>
      <c r="K196" s="124"/>
      <c r="L196" s="124" t="str">
        <f>IFERROR(VLOOKUP(D196,DB!A:I,9,0),"")</f>
        <v/>
      </c>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45976.534444212964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45976.534444212964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45976.534444212964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45976.534444212964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45976.534444212964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45976.534444212964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45976.534444212964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45976.534444212964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45976.534444212964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45976.534444212964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45976.534444212964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45976.534444212964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45976.534444212964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45976.534444212964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45976.534444212964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45976.534444212964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45976.534444212964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45976.534444212964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45976.534444212964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45976.534444212964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45976.534444212964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45976.534444212964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45976.534444212964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45976.534444212964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45976.534444212964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45976.534444212964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45976.534444212964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45976.534444212964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45976.534444212964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45976.534444212964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45976.534444212964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45976.534444212964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45976.534444212964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45976.534444212964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45976.534444212964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45976.534444212964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45976.534444212964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45976.534444212964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45976.534444212964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45976.534444212964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45976.534444212964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45976.534444212964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45976.534444212964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45976.534444212964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45976.534444212964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45976.534444212964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45976.534444212964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45976.534444212964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45976.534444212964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45976.534444212964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45976.534444212964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45976.534444212964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45976.534444212964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45976.534444212964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45976.534444212964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45976.534444212964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45976.534444212964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45976.534444212964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45976.534444212964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45976.534444212964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45976.534444212964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45976.534444212964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45976.534444212964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45976.534444212964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45976.534444212964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45976.534444212964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45976.534444212964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45976.534444212964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45976.534444212964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45976.534444212964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45976.534444212964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45976.534444212964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45976.534444212964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45976.534444212964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45976.534444212964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45976.534444212964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45976.534444212964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45976.534444212964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45976.534444212964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45976.534444212964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45976.534444212964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45976.534444212964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45976.534444212964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45976.534444212964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45976.534444212964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45976.534444212964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45976.534444212964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45976.534444212964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45976.534444212964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45976.534444212964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45976.534444212964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45976.534444212964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45976.534444212964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45976.534444212964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45976.534444212964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45976.534444212964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45976.534444212964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45976.534444212964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45976.534444212964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45976.534444212964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45976.534444212964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45976.534444212964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45976.534444212964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45976.534444212964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45976.534444212964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45976.534444212964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45976.534444212964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45976.534444212964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45976.534444212964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45976.534444212964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45976.534444212964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45976.534444212964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45976.534444212964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45976.534444212964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45976.534444212964</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